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ACF0693-4677-4098-B9ED-CC98C3E52DE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tep 1-參考開課科目清單" sheetId="2" r:id="rId1"/>
    <sheet name=" Step 2- &lt;填寫範例&gt;(請詳閱) " sheetId="3" r:id="rId2"/>
    <sheet name="Step 3-(空白)抵修課程申請表(填寫完需繳交系上)" sheetId="1" r:id="rId3"/>
    <sheet name="跨領域學分學程選讀要點(可參考)" sheetId="4" r:id="rId4"/>
  </sheets>
  <definedNames>
    <definedName name="_xlnm._FilterDatabase" localSheetId="0" hidden="1">'Step 1-參考開課科目清單'!$A$3:$J$127</definedName>
    <definedName name="_Hlk140761108" localSheetId="1">' Step 2- &lt;填寫範例&gt;(請詳閱) '!$B$28</definedName>
    <definedName name="_Hlk140761108" localSheetId="2">'Step 3-(空白)抵修課程申請表(填寫完需繳交系上)'!$B$28</definedName>
    <definedName name="_Hlk141715077" localSheetId="1">' Step 2- &lt;填寫範例&gt;(請詳閱) '!$B$1</definedName>
    <definedName name="_Hlk141715077" localSheetId="2">'Step 3-(空白)抵修課程申請表(填寫完需繳交系上)'!$B$1</definedName>
    <definedName name="_xlnm.Print_Area" localSheetId="1">' Step 2- &lt;填寫範例&gt;(請詳閱) '!$B$1:$N$35</definedName>
    <definedName name="_xlnm.Print_Area" localSheetId="2">'Step 3-(空白)抵修課程申請表(填寫完需繳交系上)'!$B$1:$N$35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L25" i="3" l="1"/>
  <c r="K25" i="3"/>
  <c r="J25" i="3"/>
  <c r="H25" i="3"/>
  <c r="E25" i="3"/>
  <c r="D25" i="3"/>
  <c r="L24" i="3"/>
  <c r="K24" i="3"/>
  <c r="J24" i="3"/>
  <c r="H24" i="3"/>
  <c r="E24" i="3"/>
  <c r="D24" i="3"/>
  <c r="L23" i="3"/>
  <c r="K23" i="3"/>
  <c r="J23" i="3"/>
  <c r="H23" i="3"/>
  <c r="E23" i="3"/>
  <c r="D23" i="3"/>
  <c r="L22" i="3"/>
  <c r="K22" i="3"/>
  <c r="J22" i="3"/>
  <c r="H22" i="3"/>
  <c r="E22" i="3"/>
  <c r="D22" i="3"/>
  <c r="L21" i="3"/>
  <c r="K21" i="3"/>
  <c r="J21" i="3"/>
  <c r="H21" i="3"/>
  <c r="E21" i="3"/>
  <c r="D21" i="3"/>
  <c r="L20" i="3"/>
  <c r="K20" i="3"/>
  <c r="J20" i="3"/>
  <c r="H20" i="3"/>
  <c r="E20" i="3"/>
  <c r="D20" i="3"/>
  <c r="L25" i="1"/>
  <c r="K25" i="1"/>
  <c r="J25" i="1"/>
  <c r="H25" i="1"/>
  <c r="E25" i="1"/>
  <c r="D25" i="1"/>
  <c r="L24" i="1"/>
  <c r="K24" i="1"/>
  <c r="J24" i="1"/>
  <c r="H24" i="1"/>
  <c r="E24" i="1"/>
  <c r="D24" i="1"/>
  <c r="L23" i="1"/>
  <c r="K23" i="1"/>
  <c r="J23" i="1"/>
  <c r="H23" i="1"/>
  <c r="E23" i="1"/>
  <c r="D23" i="1"/>
  <c r="L22" i="1"/>
  <c r="K22" i="1"/>
  <c r="J22" i="1"/>
  <c r="H22" i="1"/>
  <c r="E22" i="1"/>
  <c r="D22" i="1"/>
  <c r="L21" i="1"/>
  <c r="K21" i="1"/>
  <c r="J21" i="1"/>
  <c r="H21" i="1"/>
  <c r="E21" i="1"/>
  <c r="D21" i="1"/>
  <c r="L20" i="1"/>
  <c r="K20" i="1"/>
  <c r="J20" i="1"/>
  <c r="H20" i="1"/>
  <c r="E20" i="1"/>
</calcChain>
</file>

<file path=xl/sharedStrings.xml><?xml version="1.0" encoding="utf-8"?>
<sst xmlns="http://schemas.openxmlformats.org/spreadsheetml/2006/main" count="857" uniqueCount="382">
  <si>
    <t>德明財經科技大學</t>
  </si>
  <si>
    <t>※申請原因</t>
  </si>
  <si>
    <t>校外實習個案處理申請核准項目：</t>
  </si>
  <si>
    <t>原抵修課程</t>
  </si>
  <si>
    <t>開課學年/期</t>
  </si>
  <si>
    <t>學分</t>
  </si>
  <si>
    <t>排序</t>
  </si>
  <si>
    <t>課號</t>
  </si>
  <si>
    <t>開課代碼</t>
  </si>
  <si>
    <t>科目名稱</t>
  </si>
  <si>
    <t>開課班級</t>
  </si>
  <si>
    <t>必選修</t>
  </si>
  <si>
    <t>開課時間</t>
  </si>
  <si>
    <t>教務處選課
審核簽章</t>
  </si>
  <si>
    <t>一</t>
  </si>
  <si>
    <t>二</t>
  </si>
  <si>
    <t>三</t>
  </si>
  <si>
    <t>四</t>
  </si>
  <si>
    <t>五</t>
  </si>
  <si>
    <t>六</t>
  </si>
  <si>
    <t>----------------------------------------------------------------------------------------------------------------</t>
  </si>
  <si>
    <t>【審查】</t>
  </si>
  <si>
    <t>經    年    月     日系（學位學程）實習委員會審議</t>
  </si>
  <si>
    <t>系主任簽章：</t>
  </si>
  <si>
    <r>
      <rPr>
        <sz val="12"/>
        <color theme="1"/>
        <rFont val="DFKai-SB"/>
        <family val="4"/>
        <charset val="136"/>
      </rPr>
      <t>□通過</t>
    </r>
    <r>
      <rPr>
        <sz val="12"/>
        <color theme="1"/>
        <rFont val="DFKai-SB"/>
        <family val="4"/>
        <charset val="136"/>
      </rPr>
      <t xml:space="preserve">     </t>
    </r>
    <r>
      <rPr>
        <sz val="12"/>
        <color theme="1"/>
        <rFont val="DFKai-SB"/>
        <family val="4"/>
        <charset val="136"/>
      </rPr>
      <t>□不通過</t>
    </r>
  </si>
  <si>
    <t>經    年    月     日校外實習委員會審議</t>
  </si>
  <si>
    <t>職發中心主任簽章：</t>
  </si>
  <si>
    <r>
      <rPr>
        <sz val="12"/>
        <color theme="1"/>
        <rFont val="DFKai-SB"/>
        <family val="4"/>
        <charset val="136"/>
      </rPr>
      <t>□通過</t>
    </r>
    <r>
      <rPr>
        <sz val="12"/>
        <color theme="1"/>
        <rFont val="DFKai-SB"/>
        <family val="4"/>
        <charset val="136"/>
      </rPr>
      <t xml:space="preserve">     </t>
    </r>
    <r>
      <rPr>
        <sz val="12"/>
        <color theme="1"/>
        <rFont val="DFKai-SB"/>
        <family val="4"/>
        <charset val="136"/>
      </rPr>
      <t>□不通過</t>
    </r>
  </si>
  <si>
    <r>
      <rPr>
        <sz val="10"/>
        <color theme="1"/>
        <rFont val="DFKai-SB"/>
        <family val="4"/>
        <charset val="136"/>
      </rPr>
      <t>※學生填完此表單，需交至各系實習委員會議審核，審核通過後，請各系交至教務處協助選課，選課完成後，請教務處交至職發中心，待校實習委員會議審核通過，正本各系留存，副本由職發中心留存。</t>
    </r>
    <r>
      <rPr>
        <sz val="12"/>
        <color theme="1"/>
        <rFont val="Calibri"/>
        <family val="2"/>
      </rPr>
      <t xml:space="preserve">    </t>
    </r>
  </si>
  <si>
    <r>
      <rPr>
        <b/>
        <sz val="14"/>
        <color rgb="FFFF0000"/>
        <rFont val="Times New Roman"/>
        <family val="1"/>
      </rPr>
      <t>※</t>
    </r>
    <r>
      <rPr>
        <b/>
        <sz val="14"/>
        <color rgb="FFFF0000"/>
        <rFont val="新細明體"/>
        <family val="1"/>
        <charset val="136"/>
      </rPr>
      <t>僅供參考，科目相關正確資訊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新細明體"/>
        <family val="1"/>
        <charset val="136"/>
      </rPr>
      <t>如任課教師、選課人數</t>
    </r>
    <r>
      <rPr>
        <b/>
        <sz val="14"/>
        <color rgb="FFFF0000"/>
        <rFont val="Times New Roman"/>
        <family val="1"/>
      </rPr>
      <t>)</t>
    </r>
    <r>
      <rPr>
        <b/>
        <sz val="14"/>
        <color rgb="FFFF0000"/>
        <rFont val="新細明體"/>
        <family val="1"/>
        <charset val="136"/>
      </rPr>
      <t>需依照TIP顯示及教務處資訊為主</t>
    </r>
    <r>
      <rPr>
        <b/>
        <sz val="14"/>
        <color rgb="FFFF0000"/>
        <rFont val="Times New Roman"/>
        <family val="1"/>
      </rPr>
      <t xml:space="preserve">
</t>
    </r>
    <r>
      <rPr>
        <b/>
        <sz val="14"/>
        <color rgb="FFFF0000"/>
        <rFont val="新細明體"/>
        <family val="1"/>
        <charset val="136"/>
      </rPr>
      <t>【提醒】
1.可以拿取學程證明為目標來選課。
2.此表單為參考用，因此表包含很多必修課程，如果課程是本科系課程基準表所列的必修學分，不管有無修過，不得重複抵實習學分。
3.抵免學分規定依照教務處教務行政組法規《學生抵免學分規定》、《學生選課作業規定》辦理。</t>
    </r>
  </si>
  <si>
    <t>系科</t>
  </si>
  <si>
    <t>班級</t>
  </si>
  <si>
    <t>任課教師</t>
  </si>
  <si>
    <t>期別</t>
  </si>
  <si>
    <t>課別</t>
  </si>
  <si>
    <t>上課時間</t>
  </si>
  <si>
    <t>財政稅務系</t>
  </si>
  <si>
    <t>全學年</t>
  </si>
  <si>
    <t>必修</t>
  </si>
  <si>
    <t>單學期</t>
  </si>
  <si>
    <t>選修</t>
  </si>
  <si>
    <t>財二甲</t>
  </si>
  <si>
    <t>投資學</t>
  </si>
  <si>
    <t>黃延辰</t>
  </si>
  <si>
    <t>國際貿易系</t>
  </si>
  <si>
    <t>貿一甲</t>
  </si>
  <si>
    <t>國際貿易實務</t>
  </si>
  <si>
    <t>葉啟弘</t>
  </si>
  <si>
    <t>D131113</t>
  </si>
  <si>
    <t>行銷管理</t>
  </si>
  <si>
    <t>鍾育明</t>
  </si>
  <si>
    <t>貿二甲</t>
  </si>
  <si>
    <t>數位行銷</t>
  </si>
  <si>
    <t>貿三甲</t>
  </si>
  <si>
    <t>D133106</t>
  </si>
  <si>
    <t>陳麗慧</t>
  </si>
  <si>
    <t>企業管理系</t>
  </si>
  <si>
    <t>張哲誠</t>
  </si>
  <si>
    <t>劉綠萍</t>
  </si>
  <si>
    <t>廣告管理</t>
  </si>
  <si>
    <t>企三甲</t>
  </si>
  <si>
    <t>財務金融系</t>
  </si>
  <si>
    <t>金一甲</t>
  </si>
  <si>
    <t>陳芸菁</t>
  </si>
  <si>
    <t>金一乙</t>
  </si>
  <si>
    <t>共同教師</t>
  </si>
  <si>
    <t>金二甲</t>
  </si>
  <si>
    <t>財務管理</t>
  </si>
  <si>
    <t>呂美慧</t>
  </si>
  <si>
    <t>曾秀英</t>
  </si>
  <si>
    <t>金二乙</t>
  </si>
  <si>
    <t>金三甲</t>
  </si>
  <si>
    <t>D173105</t>
  </si>
  <si>
    <t>林容竹</t>
  </si>
  <si>
    <t>方靜月</t>
  </si>
  <si>
    <t>金三乙</t>
  </si>
  <si>
    <t>D173205</t>
  </si>
  <si>
    <t>應用外語系</t>
  </si>
  <si>
    <t>應一甲</t>
  </si>
  <si>
    <t>黃秋玲</t>
  </si>
  <si>
    <t>應二甲</t>
  </si>
  <si>
    <t>葉馬可</t>
  </si>
  <si>
    <t>應三甲</t>
  </si>
  <si>
    <t>資訊科技系</t>
  </si>
  <si>
    <t>李後燦</t>
  </si>
  <si>
    <t>科三甲</t>
  </si>
  <si>
    <t>多媒體設計系</t>
  </si>
  <si>
    <t>媒二甲</t>
  </si>
  <si>
    <t>黃子涵</t>
  </si>
  <si>
    <t>媒二乙</t>
  </si>
  <si>
    <t>行銷管理系</t>
  </si>
  <si>
    <t>行一甲</t>
  </si>
  <si>
    <t>蔡翠旭</t>
  </si>
  <si>
    <t>行一乙</t>
  </si>
  <si>
    <t>行二甲</t>
  </si>
  <si>
    <t>彭彥群</t>
  </si>
  <si>
    <t>D232111</t>
  </si>
  <si>
    <t>蔣長廷</t>
  </si>
  <si>
    <t>行二乙</t>
  </si>
  <si>
    <t>林彩蕙</t>
  </si>
  <si>
    <t>行三甲</t>
  </si>
  <si>
    <t>D233106</t>
  </si>
  <si>
    <t>顧客關係管理</t>
  </si>
  <si>
    <t>張韶靖</t>
  </si>
  <si>
    <t>涂金花</t>
  </si>
  <si>
    <t>林延璘</t>
  </si>
  <si>
    <t>行三乙</t>
  </si>
  <si>
    <t>D233206</t>
  </si>
  <si>
    <t>高淑慧</t>
  </si>
  <si>
    <t>行銷管理系國際會展與觀光休閒組</t>
  </si>
  <si>
    <t>會展一甲</t>
  </si>
  <si>
    <t>D251108</t>
  </si>
  <si>
    <t>高平驥</t>
  </si>
  <si>
    <t>流通管理系</t>
  </si>
  <si>
    <t>流通二甲</t>
  </si>
  <si>
    <t>企業管理系時尚經營管理組</t>
  </si>
  <si>
    <t>羅濟丞</t>
  </si>
  <si>
    <t>吳文彬</t>
  </si>
  <si>
    <t>電子商務</t>
  </si>
  <si>
    <t>白榮吉</t>
  </si>
  <si>
    <t>陳翔</t>
  </si>
  <si>
    <t>服務行銷</t>
  </si>
  <si>
    <t>財務金融系不動產金融與投資管理組</t>
  </si>
  <si>
    <t>應用外語系日文組</t>
  </si>
  <si>
    <t>應日一甲</t>
  </si>
  <si>
    <t>葉嵩生</t>
  </si>
  <si>
    <t>李霽芳</t>
  </si>
  <si>
    <t>余志文</t>
  </si>
  <si>
    <t>財務金融系數位金融組</t>
  </si>
  <si>
    <t>財金數金一甲</t>
  </si>
  <si>
    <t>財金數金二甲</t>
  </si>
  <si>
    <t>D502107</t>
  </si>
  <si>
    <t>財金數金三甲</t>
  </si>
  <si>
    <t>D503105</t>
  </si>
  <si>
    <t>風險管理與財富規劃系</t>
  </si>
  <si>
    <t>風富二甲</t>
  </si>
  <si>
    <t>劉采羚</t>
  </si>
  <si>
    <t>風富三甲</t>
  </si>
  <si>
    <t>學號：</t>
    <phoneticPr fontId="19" type="noConversion"/>
  </si>
  <si>
    <t>修跨領域學分學程課程抵〈專業實習〉抵修課程申請表</t>
  </si>
  <si>
    <t>班級：</t>
    <phoneticPr fontId="19" type="noConversion"/>
  </si>
  <si>
    <t>開課代碼</t>
    <phoneticPr fontId="19" type="noConversion"/>
  </si>
  <si>
    <t>學分</t>
    <phoneticPr fontId="19" type="noConversion"/>
  </si>
  <si>
    <r>
      <t xml:space="preserve">   2.</t>
    </r>
    <r>
      <rPr>
        <sz val="11"/>
        <color theme="1"/>
        <rFont val="標楷體"/>
        <family val="4"/>
        <charset val="136"/>
      </rPr>
      <t>抵免學分規定依照教務處教務行政組法規《學生抵免學分規定》、《學生選課作業規定》辦理。</t>
    </r>
    <phoneticPr fontId="19" type="noConversion"/>
  </si>
  <si>
    <r>
      <rPr>
        <sz val="10"/>
        <color theme="1"/>
        <rFont val="Calibri"/>
        <family val="2"/>
      </rPr>
      <t xml:space="preserve">  </t>
    </r>
    <r>
      <rPr>
        <sz val="10"/>
        <color theme="1"/>
        <rFont val="微軟正黑體"/>
        <family val="2"/>
        <charset val="136"/>
      </rPr>
      <t>註：</t>
    </r>
    <phoneticPr fontId="19" type="noConversion"/>
  </si>
  <si>
    <t>系（學位學程）別：</t>
    <phoneticPr fontId="19" type="noConversion"/>
  </si>
  <si>
    <r>
      <t xml:space="preserve">  </t>
    </r>
    <r>
      <rPr>
        <sz val="11"/>
        <color theme="1"/>
        <rFont val="Calibri"/>
        <family val="2"/>
      </rPr>
      <t>1.</t>
    </r>
    <r>
      <rPr>
        <sz val="11"/>
        <color theme="1"/>
        <rFont val="標楷體"/>
        <family val="4"/>
        <charset val="136"/>
      </rPr>
      <t>請務必選擇本校跨領域學分學程所列之課程(參考開課科目清單)，務必填滿</t>
    </r>
    <r>
      <rPr>
        <sz val="11"/>
        <color theme="1"/>
        <rFont val="Calibri"/>
        <family val="2"/>
      </rPr>
      <t>6</t>
    </r>
    <r>
      <rPr>
        <sz val="11"/>
        <color theme="1"/>
        <rFont val="標楷體"/>
        <family val="4"/>
        <charset val="136"/>
      </rPr>
      <t xml:space="preserve">門課程，教務
</t>
    </r>
    <r>
      <rPr>
        <sz val="11"/>
        <color theme="1"/>
        <rFont val="Calibri"/>
        <family val="4"/>
      </rPr>
      <t xml:space="preserve">      </t>
    </r>
    <r>
      <rPr>
        <sz val="11"/>
        <color theme="1"/>
        <rFont val="標楷體"/>
        <family val="4"/>
        <charset val="136"/>
      </rPr>
      <t>處將依照排序協助進行選課，直到滿足</t>
    </r>
    <r>
      <rPr>
        <sz val="11"/>
        <color theme="1"/>
        <rFont val="Calibri"/>
        <family val="2"/>
      </rPr>
      <t>9-10</t>
    </r>
    <r>
      <rPr>
        <sz val="11"/>
        <color theme="1"/>
        <rFont val="標楷體"/>
        <family val="4"/>
        <charset val="136"/>
      </rPr>
      <t>學分為止。</t>
    </r>
    <phoneticPr fontId="19" type="noConversion"/>
  </si>
  <si>
    <t>申請日期：  年  月  日</t>
    <phoneticPr fontId="19" type="noConversion"/>
  </si>
  <si>
    <t>手機：</t>
    <phoneticPr fontId="19" type="noConversion"/>
  </si>
  <si>
    <r>
      <t>系（學位學程）別：</t>
    </r>
    <r>
      <rPr>
        <sz val="12"/>
        <color rgb="FFFF0000"/>
        <rFont val="DFKai-SB"/>
        <family val="4"/>
        <charset val="136"/>
      </rPr>
      <t>多媒體設計系</t>
    </r>
    <phoneticPr fontId="19" type="noConversion"/>
  </si>
  <si>
    <r>
      <t>姓名：</t>
    </r>
    <r>
      <rPr>
        <sz val="12"/>
        <color rgb="FFFF0000"/>
        <rFont val="DFKai-SB"/>
        <family val="4"/>
        <charset val="136"/>
      </rPr>
      <t>周大偉</t>
    </r>
    <phoneticPr fontId="19" type="noConversion"/>
  </si>
  <si>
    <r>
      <t>手機：</t>
    </r>
    <r>
      <rPr>
        <sz val="12"/>
        <color rgb="FFFF0000"/>
        <rFont val="DFKai-SB"/>
        <family val="4"/>
        <charset val="136"/>
      </rPr>
      <t>0920123456</t>
    </r>
    <phoneticPr fontId="19" type="noConversion"/>
  </si>
  <si>
    <r>
      <t>班級：</t>
    </r>
    <r>
      <rPr>
        <sz val="12"/>
        <color rgb="FFFF0000"/>
        <rFont val="DFKai-SB"/>
        <family val="4"/>
        <charset val="136"/>
      </rPr>
      <t>媒四甲</t>
    </r>
    <phoneticPr fontId="19" type="noConversion"/>
  </si>
  <si>
    <r>
      <t>學號：</t>
    </r>
    <r>
      <rPr>
        <sz val="12"/>
        <color rgb="FFFF0000"/>
        <rFont val="DFKai-SB"/>
        <family val="4"/>
        <charset val="136"/>
      </rPr>
      <t>D1234567</t>
    </r>
    <phoneticPr fontId="19" type="noConversion"/>
  </si>
  <si>
    <t>必選修</t>
    <phoneticPr fontId="19" type="noConversion"/>
  </si>
  <si>
    <t>【申請抵修學年學期】:</t>
    <phoneticPr fontId="19" type="noConversion"/>
  </si>
  <si>
    <r>
      <t>(1)</t>
    </r>
    <r>
      <rPr>
        <sz val="12"/>
        <color theme="1"/>
        <rFont val="標楷體"/>
        <family val="4"/>
        <charset val="136"/>
      </rPr>
      <t>實習障礙</t>
    </r>
    <phoneticPr fontId="19" type="noConversion"/>
  </si>
  <si>
    <r>
      <t>(2)</t>
    </r>
    <r>
      <rPr>
        <sz val="12"/>
        <color theme="1"/>
        <rFont val="標楷體"/>
        <family val="4"/>
        <charset val="136"/>
      </rPr>
      <t>重大傷病</t>
    </r>
    <phoneticPr fontId="19" type="noConversion"/>
  </si>
  <si>
    <r>
      <t>(3)</t>
    </r>
    <r>
      <rPr>
        <sz val="12"/>
        <color theme="1"/>
        <rFont val="標楷體"/>
        <family val="4"/>
        <charset val="136"/>
      </rPr>
      <t>擬報考公職或國考且報名補習繳費</t>
    </r>
    <phoneticPr fontId="19" type="noConversion"/>
  </si>
  <si>
    <r>
      <t>(4)</t>
    </r>
    <r>
      <rPr>
        <sz val="12"/>
        <color theme="1"/>
        <rFont val="標楷體"/>
        <family val="4"/>
        <charset val="136"/>
      </rPr>
      <t>重補修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學分以上</t>
    </r>
    <phoneticPr fontId="19" type="noConversion"/>
  </si>
  <si>
    <r>
      <t>(5)</t>
    </r>
    <r>
      <rPr>
        <sz val="12"/>
        <color theme="1"/>
        <rFont val="標楷體"/>
        <family val="4"/>
        <charset val="136"/>
      </rPr>
      <t>學生會之會長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副會長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議長</t>
    </r>
    <phoneticPr fontId="19" type="noConversion"/>
  </si>
  <si>
    <r>
      <t>(6)</t>
    </r>
    <r>
      <rPr>
        <sz val="12"/>
        <color theme="1"/>
        <rFont val="標楷體"/>
        <family val="4"/>
        <charset val="136"/>
      </rPr>
      <t>其他特殊情況</t>
    </r>
    <phoneticPr fontId="19" type="noConversion"/>
  </si>
  <si>
    <r>
      <t>(7)</t>
    </r>
    <r>
      <rPr>
        <sz val="12"/>
        <color theme="1"/>
        <rFont val="標楷體"/>
        <family val="4"/>
        <charset val="136"/>
      </rPr>
      <t>申請抵修課程變更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請填寫以下內容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r>
      <rPr>
        <sz val="12"/>
        <color rgb="FF999999"/>
        <rFont val="Times New Roman"/>
        <family val="1"/>
      </rPr>
      <t>(</t>
    </r>
    <r>
      <rPr>
        <sz val="12"/>
        <color rgb="FF999999"/>
        <rFont val="標楷體"/>
        <family val="4"/>
        <charset val="136"/>
      </rPr>
      <t>範例</t>
    </r>
    <r>
      <rPr>
        <sz val="12"/>
        <color rgb="FF999999"/>
        <rFont val="Times New Roman"/>
        <family val="1"/>
      </rPr>
      <t xml:space="preserve">: </t>
    </r>
    <r>
      <rPr>
        <sz val="12"/>
        <color rgb="FF999999"/>
        <rFont val="標楷體"/>
        <family val="4"/>
        <charset val="136"/>
      </rPr>
      <t>色彩學</t>
    </r>
    <r>
      <rPr>
        <sz val="12"/>
        <color rgb="FF999999"/>
        <rFont val="Times New Roman"/>
        <family val="1"/>
      </rPr>
      <t>/ 111-1/ 3)</t>
    </r>
    <r>
      <rPr>
        <sz val="12"/>
        <color theme="1"/>
        <rFont val="Times New Roman"/>
        <family val="1"/>
      </rPr>
      <t xml:space="preserve">                             </t>
    </r>
    <phoneticPr fontId="19" type="noConversion"/>
  </si>
  <si>
    <t xml:space="preserve">  註：</t>
    <phoneticPr fontId="19" type="noConversion"/>
  </si>
  <si>
    <t>轉學生</t>
    <phoneticPr fontId="19" type="noConversion"/>
  </si>
  <si>
    <r>
      <rPr>
        <sz val="10"/>
        <rFont val="DFKai-SB"/>
        <family val="4"/>
        <charset val="136"/>
      </rPr>
      <t>※學生填完此表單，需交至各系實習委員會議審核，審核通過後，請各系交至教務處協助選課，選課完成後，請教務處交至職發中心，待校實習委員會議審核通過，正本各系留存，副本由職發中心留存。</t>
    </r>
    <r>
      <rPr>
        <sz val="12"/>
        <rFont val="Calibri"/>
        <family val="2"/>
      </rPr>
      <t xml:space="preserve">    </t>
    </r>
    <phoneticPr fontId="19" type="noConversion"/>
  </si>
  <si>
    <t>學院</t>
  </si>
  <si>
    <r>
      <t>跨領域學分學</t>
    </r>
    <r>
      <rPr>
        <sz val="12"/>
        <color theme="1"/>
        <rFont val="新細明體"/>
        <family val="1"/>
        <charset val="136"/>
      </rPr>
      <t>程</t>
    </r>
  </si>
  <si>
    <t>選讀要點網址</t>
  </si>
  <si>
    <t>備註</t>
  </si>
  <si>
    <r>
      <t>財金學</t>
    </r>
    <r>
      <rPr>
        <sz val="12"/>
        <color theme="1"/>
        <rFont val="新細明體"/>
        <family val="1"/>
        <charset val="136"/>
      </rPr>
      <t>院</t>
    </r>
  </si>
  <si>
    <r>
      <t>1.</t>
    </r>
    <r>
      <rPr>
        <sz val="12"/>
        <color theme="1"/>
        <rFont val="微軟正黑體"/>
        <family val="2"/>
        <charset val="136"/>
      </rPr>
      <t>理財與行銷學分學</t>
    </r>
    <r>
      <rPr>
        <sz val="12"/>
        <color theme="1"/>
        <rFont val="新細明體"/>
        <family val="1"/>
        <charset val="136"/>
      </rPr>
      <t>程</t>
    </r>
  </si>
  <si>
    <t>https://cof.takming.edu.tw/p/404-1020-5340.php?Lang=zh-tw</t>
  </si>
  <si>
    <r>
      <t>2.</t>
    </r>
    <r>
      <rPr>
        <sz val="12"/>
        <color theme="1"/>
        <rFont val="微軟正黑體"/>
        <family val="2"/>
        <charset val="136"/>
      </rPr>
      <t>金融與國際商務跨領域學分學</t>
    </r>
    <r>
      <rPr>
        <sz val="12"/>
        <color theme="1"/>
        <rFont val="新細明體"/>
        <family val="1"/>
        <charset val="136"/>
      </rPr>
      <t>程</t>
    </r>
  </si>
  <si>
    <t>https://cof.takming.edu.tw/p/404-1020-5341.php?Lang=zh-tw</t>
  </si>
  <si>
    <r>
      <t>管理學</t>
    </r>
    <r>
      <rPr>
        <sz val="12"/>
        <color theme="1"/>
        <rFont val="新細明體"/>
        <family val="1"/>
        <charset val="136"/>
      </rPr>
      <t>院</t>
    </r>
  </si>
  <si>
    <r>
      <t>1.</t>
    </r>
    <r>
      <rPr>
        <sz val="12"/>
        <color theme="1"/>
        <rFont val="微軟正黑體"/>
        <family val="2"/>
        <charset val="136"/>
      </rPr>
      <t>貿易商務跨領域學分學</t>
    </r>
    <r>
      <rPr>
        <sz val="12"/>
        <color theme="1"/>
        <rFont val="新細明體"/>
        <family val="1"/>
        <charset val="136"/>
      </rPr>
      <t>程</t>
    </r>
  </si>
  <si>
    <t>https://tkmmoc.takming.edu.tw/p/412-1021-1572.php</t>
  </si>
  <si>
    <r>
      <t>2.</t>
    </r>
    <r>
      <rPr>
        <sz val="12"/>
        <color theme="1"/>
        <rFont val="微軟正黑體"/>
        <family val="2"/>
        <charset val="136"/>
      </rPr>
      <t>社群經營行銷跨領域學分學</t>
    </r>
    <r>
      <rPr>
        <sz val="12"/>
        <color theme="1"/>
        <rFont val="新細明體"/>
        <family val="1"/>
        <charset val="136"/>
      </rPr>
      <t>程</t>
    </r>
  </si>
  <si>
    <t>https://tkmmoc.takming.edu.tw/p/412-1021-1576.php</t>
  </si>
  <si>
    <t>其中有3門課，數位影像經營、數位行銷經營、數位行銷實務，為參加就業學程學生才可以選擇，敬請提醒一般學生勿選擇</t>
  </si>
  <si>
    <r>
      <t>3.</t>
    </r>
    <r>
      <rPr>
        <sz val="12"/>
        <color theme="1"/>
        <rFont val="微軟正黑體"/>
        <family val="2"/>
        <charset val="136"/>
      </rPr>
      <t>時尚產業經營管理學分學</t>
    </r>
    <r>
      <rPr>
        <sz val="12"/>
        <color theme="1"/>
        <rFont val="新細明體"/>
        <family val="1"/>
        <charset val="136"/>
      </rPr>
      <t>程</t>
    </r>
  </si>
  <si>
    <t>https://tkmmoc.takming.edu.tw/p/412-1021-2042.php</t>
  </si>
  <si>
    <r>
      <t>資訊學</t>
    </r>
    <r>
      <rPr>
        <sz val="12"/>
        <color theme="1"/>
        <rFont val="新細明體"/>
        <family val="1"/>
        <charset val="136"/>
      </rPr>
      <t>院</t>
    </r>
  </si>
  <si>
    <r>
      <t>1.</t>
    </r>
    <r>
      <rPr>
        <sz val="12"/>
        <color theme="1"/>
        <rFont val="微軟正黑體"/>
        <family val="2"/>
        <charset val="136"/>
      </rPr>
      <t>財金資訊跨領域學分學</t>
    </r>
    <r>
      <rPr>
        <sz val="12"/>
        <color theme="1"/>
        <rFont val="新細明體"/>
        <family val="1"/>
        <charset val="136"/>
      </rPr>
      <t>程</t>
    </r>
  </si>
  <si>
    <t>https://cifweb.takming.edu.tw/p/412-1030-1783.php?Lang=zh-tw</t>
  </si>
  <si>
    <r>
      <t>2.</t>
    </r>
    <r>
      <rPr>
        <sz val="12"/>
        <color theme="1"/>
        <rFont val="微軟正黑體"/>
        <family val="2"/>
        <charset val="136"/>
      </rPr>
      <t>數位行銷跨領域學分學</t>
    </r>
    <r>
      <rPr>
        <sz val="12"/>
        <color theme="1"/>
        <rFont val="新細明體"/>
        <family val="1"/>
        <charset val="136"/>
      </rPr>
      <t>程</t>
    </r>
  </si>
  <si>
    <r>
      <t>3.AI</t>
    </r>
    <r>
      <rPr>
        <sz val="12"/>
        <color theme="1"/>
        <rFont val="微軟正黑體"/>
        <family val="2"/>
        <charset val="136"/>
      </rPr>
      <t>金融電貿跨領域學分學</t>
    </r>
    <r>
      <rPr>
        <sz val="12"/>
        <color theme="1"/>
        <rFont val="新細明體"/>
        <family val="1"/>
        <charset val="136"/>
      </rPr>
      <t>程</t>
    </r>
  </si>
  <si>
    <t>德明科大跨領域學分學程選讀要點
(完成選讀要點所規定課程即可向院申請學程證明)</t>
    <phoneticPr fontId="51" type="noConversion"/>
  </si>
  <si>
    <r>
      <t>(1)</t>
    </r>
    <r>
      <rPr>
        <sz val="7"/>
        <color theme="1"/>
        <rFont val="Times New Roman"/>
        <family val="1"/>
      </rPr>
      <t> </t>
    </r>
    <r>
      <rPr>
        <sz val="12"/>
        <color theme="1"/>
        <rFont val="標楷體"/>
        <family val="4"/>
        <charset val="136"/>
      </rPr>
      <t>實習障礙</t>
    </r>
  </si>
  <si>
    <r>
      <t xml:space="preserve">(2) </t>
    </r>
    <r>
      <rPr>
        <sz val="12"/>
        <color theme="1"/>
        <rFont val="標楷體"/>
        <family val="4"/>
        <charset val="136"/>
      </rPr>
      <t>重大傷病</t>
    </r>
  </si>
  <si>
    <r>
      <t>(3)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擬報考公職或國考且報名補習繳費</t>
    </r>
  </si>
  <si>
    <r>
      <t>(4)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重補修</t>
    </r>
    <r>
      <rPr>
        <sz val="12"/>
        <color theme="1"/>
        <rFont val="Times New Roman"/>
        <family val="1"/>
      </rPr>
      <t>9</t>
    </r>
    <r>
      <rPr>
        <sz val="12"/>
        <color theme="1"/>
        <rFont val="標楷體"/>
        <family val="4"/>
        <charset val="136"/>
      </rPr>
      <t>學分以上</t>
    </r>
  </si>
  <si>
    <r>
      <t>(5)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學生會之會長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副會長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議長</t>
    </r>
    <phoneticPr fontId="19" type="noConversion"/>
  </si>
  <si>
    <r>
      <t>(6)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其他特殊情況</t>
    </r>
    <phoneticPr fontId="19" type="noConversion"/>
  </si>
  <si>
    <r>
      <t xml:space="preserve">(7) </t>
    </r>
    <r>
      <rPr>
        <sz val="12"/>
        <color theme="1"/>
        <rFont val="標楷體"/>
        <family val="4"/>
        <charset val="136"/>
      </rPr>
      <t>申請抵修課程變更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標楷體"/>
        <family val="4"/>
        <charset val="136"/>
      </rPr>
      <t>請填寫以下內容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</t>
    </r>
    <r>
      <rPr>
        <sz val="12"/>
        <color rgb="FF999999"/>
        <rFont val="Times New Roman"/>
        <family val="1"/>
      </rPr>
      <t>(</t>
    </r>
    <r>
      <rPr>
        <sz val="12"/>
        <color rgb="FF999999"/>
        <rFont val="標楷體"/>
        <family val="4"/>
        <charset val="136"/>
      </rPr>
      <t>範例</t>
    </r>
    <r>
      <rPr>
        <sz val="12"/>
        <color rgb="FF999999"/>
        <rFont val="Times New Roman"/>
        <family val="1"/>
      </rPr>
      <t xml:space="preserve">: </t>
    </r>
    <r>
      <rPr>
        <sz val="12"/>
        <color rgb="FF999999"/>
        <rFont val="標楷體"/>
        <family val="4"/>
        <charset val="136"/>
      </rPr>
      <t>色彩學</t>
    </r>
    <r>
      <rPr>
        <sz val="12"/>
        <color rgb="FF999999"/>
        <rFont val="Times New Roman"/>
        <family val="1"/>
      </rPr>
      <t>/ 111-1/ 3)</t>
    </r>
    <r>
      <rPr>
        <sz val="12"/>
        <color theme="1"/>
        <rFont val="Times New Roman"/>
        <family val="1"/>
      </rPr>
      <t xml:space="preserve">                             </t>
    </r>
    <phoneticPr fontId="19" type="noConversion"/>
  </si>
  <si>
    <t xml:space="preserve"> 轉學生</t>
    <phoneticPr fontId="19" type="noConversion"/>
  </si>
  <si>
    <t>姓名：</t>
    <phoneticPr fontId="19" type="noConversion"/>
  </si>
  <si>
    <r>
      <t>申請日期</t>
    </r>
    <r>
      <rPr>
        <sz val="12"/>
        <color rgb="FFFF0000"/>
        <rFont val="DFKai-SB"/>
        <family val="4"/>
        <charset val="136"/>
      </rPr>
      <t>：113 年 X  月 X  日</t>
    </r>
    <phoneticPr fontId="19" type="noConversion"/>
  </si>
  <si>
    <t>黃運圭</t>
  </si>
  <si>
    <t>黃雍欽</t>
  </si>
  <si>
    <t>D172107</t>
  </si>
  <si>
    <t>D172207</t>
  </si>
  <si>
    <t>D172211</t>
  </si>
  <si>
    <t>譚美珍</t>
  </si>
  <si>
    <t>英文簡報</t>
  </si>
  <si>
    <t>王淑滿</t>
  </si>
  <si>
    <t>D233114</t>
  </si>
  <si>
    <t>會展三乙</t>
  </si>
  <si>
    <t>流通一甲</t>
  </si>
  <si>
    <t>劉任昌</t>
  </si>
  <si>
    <t>D512114</t>
  </si>
  <si>
    <t>(五6.7.8.)</t>
  </si>
  <si>
    <t>(二6.7.8.)</t>
  </si>
  <si>
    <t>(四6.7.)</t>
  </si>
  <si>
    <t>(四1.2.)</t>
  </si>
  <si>
    <t>(一6.7.8.)</t>
  </si>
  <si>
    <t>(四2.3.4.)</t>
  </si>
  <si>
    <t>(二2.3.4.)</t>
  </si>
  <si>
    <t>(四8.9.)</t>
  </si>
  <si>
    <t>(三2.3.4.)</t>
  </si>
  <si>
    <t>(二3.4.)</t>
  </si>
  <si>
    <t>(二6.7.)</t>
  </si>
  <si>
    <t>(一8.9.)</t>
  </si>
  <si>
    <t>(五2.3.4.)</t>
  </si>
  <si>
    <t>(二1.2.)</t>
  </si>
  <si>
    <t>(一6.7.)</t>
  </si>
  <si>
    <t>(五3.4.)</t>
  </si>
  <si>
    <t>(一2.3.4.)</t>
  </si>
  <si>
    <t>(四6.7.8.)</t>
  </si>
  <si>
    <t>(三1.2.)</t>
  </si>
  <si>
    <t>113學年度第二學期跨領域學位學程開課科目清單(114.01.20)</t>
    <phoneticPr fontId="19" type="noConversion"/>
  </si>
  <si>
    <t>113-2</t>
    <phoneticPr fontId="19" type="noConversion"/>
  </si>
  <si>
    <r>
      <t xml:space="preserve">  </t>
    </r>
    <r>
      <rPr>
        <sz val="11"/>
        <color theme="1"/>
        <rFont val="Calibri"/>
        <family val="2"/>
      </rPr>
      <t>1.</t>
    </r>
    <r>
      <rPr>
        <sz val="11"/>
        <color theme="1"/>
        <rFont val="標楷體"/>
        <family val="4"/>
        <charset val="136"/>
      </rPr>
      <t>電子檔可填入課號後自動代入</t>
    </r>
    <r>
      <rPr>
        <sz val="11"/>
        <color theme="1"/>
        <rFont val="Calibri"/>
        <family val="4"/>
      </rPr>
      <t>(</t>
    </r>
    <r>
      <rPr>
        <sz val="11"/>
        <color theme="1"/>
        <rFont val="標楷體"/>
        <family val="4"/>
        <charset val="136"/>
      </rPr>
      <t>參考開課科目清單</t>
    </r>
    <r>
      <rPr>
        <sz val="11"/>
        <color theme="1"/>
        <rFont val="Calibri"/>
        <family val="4"/>
      </rPr>
      <t>)</t>
    </r>
    <r>
      <rPr>
        <sz val="11"/>
        <color theme="1"/>
        <rFont val="細明體"/>
        <family val="4"/>
        <charset val="136"/>
      </rPr>
      <t>，</t>
    </r>
    <r>
      <rPr>
        <sz val="11"/>
        <color theme="1"/>
        <rFont val="標楷體"/>
        <family val="4"/>
        <charset val="136"/>
      </rPr>
      <t xml:space="preserve">務必選擇本校跨領域學分學程所列之
</t>
    </r>
    <r>
      <rPr>
        <sz val="11"/>
        <color theme="1"/>
        <rFont val="Calibri"/>
        <family val="4"/>
      </rPr>
      <t xml:space="preserve">      </t>
    </r>
    <r>
      <rPr>
        <sz val="11"/>
        <color theme="1"/>
        <rFont val="標楷體"/>
        <family val="4"/>
        <charset val="136"/>
      </rPr>
      <t>課程，</t>
    </r>
    <r>
      <rPr>
        <sz val="11"/>
        <color rgb="FFFF0000"/>
        <rFont val="標楷體"/>
        <family val="4"/>
        <charset val="136"/>
      </rPr>
      <t>並填滿</t>
    </r>
    <r>
      <rPr>
        <sz val="11"/>
        <color rgb="FFFF0000"/>
        <rFont val="標楷體"/>
        <family val="2"/>
        <charset val="136"/>
      </rPr>
      <t>至少</t>
    </r>
    <r>
      <rPr>
        <sz val="11"/>
        <color rgb="FFFF0000"/>
        <rFont val="Times New Roman"/>
        <family val="1"/>
      </rPr>
      <t>9</t>
    </r>
    <r>
      <rPr>
        <sz val="11"/>
        <color rgb="FFFF0000"/>
        <rFont val="標楷體"/>
        <family val="2"/>
        <charset val="136"/>
      </rPr>
      <t>學分以上課程</t>
    </r>
    <r>
      <rPr>
        <sz val="11"/>
        <color theme="1"/>
        <rFont val="標楷體"/>
        <family val="4"/>
        <charset val="136"/>
      </rPr>
      <t>，教務處將依照排序協助進行選課，直到滿足至少</t>
    </r>
    <r>
      <rPr>
        <sz val="11"/>
        <color theme="1"/>
        <rFont val="Calibri"/>
        <family val="2"/>
      </rPr>
      <t>9</t>
    </r>
    <r>
      <rPr>
        <sz val="11"/>
        <color theme="1"/>
        <rFont val="標楷體"/>
        <family val="4"/>
        <charset val="136"/>
      </rPr>
      <t>學分為止。</t>
    </r>
    <phoneticPr fontId="19" type="noConversion"/>
  </si>
  <si>
    <t>D122108</t>
  </si>
  <si>
    <t>財三甲</t>
  </si>
  <si>
    <t>D123107</t>
  </si>
  <si>
    <t>租稅申報實務</t>
  </si>
  <si>
    <t>陳師尹</t>
  </si>
  <si>
    <t>D123110</t>
  </si>
  <si>
    <t>理財規劃實務</t>
  </si>
  <si>
    <t>D123116</t>
  </si>
  <si>
    <t>黃美玲</t>
  </si>
  <si>
    <t>D131108</t>
  </si>
  <si>
    <t>D131109</t>
  </si>
  <si>
    <t>程式設計</t>
  </si>
  <si>
    <t>許端芳</t>
  </si>
  <si>
    <t>(四2.3.4.)(四2.3.4.)</t>
  </si>
  <si>
    <t>D132111</t>
  </si>
  <si>
    <t>國際貿易付款實務</t>
  </si>
  <si>
    <t>D133110</t>
  </si>
  <si>
    <t>外匯交易</t>
  </si>
  <si>
    <t>周勝年</t>
  </si>
  <si>
    <t>企一甲</t>
  </si>
  <si>
    <t>D141110</t>
  </si>
  <si>
    <t>企一乙</t>
  </si>
  <si>
    <t>D141210</t>
  </si>
  <si>
    <t>D143120</t>
  </si>
  <si>
    <t>數位影像經營</t>
  </si>
  <si>
    <t>(一6.7.8.)(一6.7.8.)</t>
  </si>
  <si>
    <t>D143121</t>
  </si>
  <si>
    <t>數位行銷經營</t>
  </si>
  <si>
    <t>(一9.10.)</t>
  </si>
  <si>
    <t>資訊管理系</t>
  </si>
  <si>
    <t>資一甲</t>
  </si>
  <si>
    <t>D161111</t>
  </si>
  <si>
    <t>網路行銷</t>
  </si>
  <si>
    <t>王欣鈴</t>
  </si>
  <si>
    <t>資二甲</t>
  </si>
  <si>
    <t>D162105</t>
  </si>
  <si>
    <t>專業英文與簡報</t>
  </si>
  <si>
    <t>D171110</t>
  </si>
  <si>
    <t>金融法規</t>
  </si>
  <si>
    <t>D171210</t>
  </si>
  <si>
    <t>D172109</t>
  </si>
  <si>
    <t>證券投資分析</t>
  </si>
  <si>
    <t>D172111</t>
  </si>
  <si>
    <t>基金管理</t>
  </si>
  <si>
    <t>D172209</t>
  </si>
  <si>
    <t>(二8.9.)</t>
  </si>
  <si>
    <t>基礎理財規劃</t>
  </si>
  <si>
    <t>D173108</t>
  </si>
  <si>
    <t>財務風險管理</t>
  </si>
  <si>
    <t>D173110</t>
  </si>
  <si>
    <t>員工福利與退休金規劃</t>
  </si>
  <si>
    <t>D173208</t>
  </si>
  <si>
    <t>D173210</t>
  </si>
  <si>
    <t>D181108</t>
  </si>
  <si>
    <t>英語創意溝通</t>
  </si>
  <si>
    <t>D181119</t>
  </si>
  <si>
    <t>D182109</t>
  </si>
  <si>
    <t>時事英語</t>
  </si>
  <si>
    <t>廖熒虹</t>
  </si>
  <si>
    <t>(四3.4.)</t>
  </si>
  <si>
    <t>D182126</t>
  </si>
  <si>
    <t>英文秘書實務</t>
  </si>
  <si>
    <t>D182127</t>
  </si>
  <si>
    <t>D183105</t>
  </si>
  <si>
    <t>D183113</t>
  </si>
  <si>
    <t>張繼儉</t>
  </si>
  <si>
    <t>科二甲</t>
  </si>
  <si>
    <t>D192105</t>
  </si>
  <si>
    <t>D193108</t>
  </si>
  <si>
    <t>智慧型機器人</t>
  </si>
  <si>
    <t>D222105</t>
  </si>
  <si>
    <t>(一1.2.)</t>
  </si>
  <si>
    <t>D222115</t>
  </si>
  <si>
    <t>網頁設計</t>
  </si>
  <si>
    <t>林志豪</t>
  </si>
  <si>
    <t>D222205</t>
  </si>
  <si>
    <t>(一3.4.)</t>
  </si>
  <si>
    <t>D231107</t>
  </si>
  <si>
    <t>D231112</t>
  </si>
  <si>
    <t>多媒體應用與製作</t>
  </si>
  <si>
    <t>(五8.9.)</t>
  </si>
  <si>
    <t>D231207</t>
  </si>
  <si>
    <t>D231212</t>
  </si>
  <si>
    <t>電子商務應用</t>
  </si>
  <si>
    <t>林錫彬</t>
  </si>
  <si>
    <t>D232112</t>
  </si>
  <si>
    <t>D232113</t>
  </si>
  <si>
    <t>大數據分析與應用</t>
  </si>
  <si>
    <t>D232208</t>
  </si>
  <si>
    <t>行銷創新與創意思考</t>
  </si>
  <si>
    <t>D233107</t>
  </si>
  <si>
    <t>行銷企劃實務</t>
  </si>
  <si>
    <t>D233110</t>
  </si>
  <si>
    <t>品牌故事行銷</t>
  </si>
  <si>
    <t>D233113</t>
  </si>
  <si>
    <t>網路廣告分析</t>
  </si>
  <si>
    <t>蕭穎謙</t>
  </si>
  <si>
    <t>D233207</t>
  </si>
  <si>
    <t>D233210</t>
  </si>
  <si>
    <t>D233213</t>
  </si>
  <si>
    <t>陳智昌</t>
  </si>
  <si>
    <t>D253211</t>
  </si>
  <si>
    <t>蘇聖凱</t>
  </si>
  <si>
    <t>D253212</t>
  </si>
  <si>
    <t>D291114</t>
  </si>
  <si>
    <t>D292106</t>
  </si>
  <si>
    <t>溫淑戀</t>
  </si>
  <si>
    <t>企管時尚一甲</t>
  </si>
  <si>
    <t>D341111</t>
  </si>
  <si>
    <t>時尚媒體製作</t>
  </si>
  <si>
    <t>英宗宏</t>
  </si>
  <si>
    <t>D341112</t>
  </si>
  <si>
    <t>企管時尚二甲</t>
  </si>
  <si>
    <t>D342105</t>
  </si>
  <si>
    <t>D342106</t>
  </si>
  <si>
    <t>企管時尚二乙</t>
  </si>
  <si>
    <t>D342205</t>
  </si>
  <si>
    <t>D342206</t>
  </si>
  <si>
    <t>流通管理系連鎖加盟組</t>
  </si>
  <si>
    <t>流通連鎖三甲</t>
  </si>
  <si>
    <t>D353110</t>
  </si>
  <si>
    <t>財金不動產二甲</t>
  </si>
  <si>
    <t>D362111</t>
  </si>
  <si>
    <t>財金不動產三甲</t>
  </si>
  <si>
    <t>D363104</t>
  </si>
  <si>
    <t>不動產投資</t>
  </si>
  <si>
    <t>D371109</t>
  </si>
  <si>
    <t>日語會話(二)</t>
  </si>
  <si>
    <t>D371121</t>
  </si>
  <si>
    <t>盧金釧</t>
  </si>
  <si>
    <t>D501111</t>
  </si>
  <si>
    <t>D502110</t>
  </si>
  <si>
    <t>D502111</t>
  </si>
  <si>
    <t>D503106</t>
  </si>
  <si>
    <t>D503109</t>
  </si>
  <si>
    <t>風富一甲</t>
  </si>
  <si>
    <t>D511110</t>
  </si>
  <si>
    <t>保險學</t>
  </si>
  <si>
    <t>林倫豪</t>
  </si>
  <si>
    <t>D512108</t>
  </si>
  <si>
    <t>財產風險管理(二)</t>
  </si>
  <si>
    <t>李仁傑</t>
  </si>
  <si>
    <t>D512110</t>
  </si>
  <si>
    <t>信託理論與實務</t>
  </si>
  <si>
    <t>D512111</t>
  </si>
  <si>
    <t>理財規劃</t>
  </si>
  <si>
    <t>D513106</t>
  </si>
  <si>
    <t>租稅與財產移轉規劃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</si>
</sst>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2"/>
      <color theme="1"/>
      <name val="Calibri"/>
      <scheme val="minor"/>
    </font>
    <font>
      <sz val="12"/>
      <color theme="1"/>
      <name val="Calibri"/>
      <family val="2"/>
      <charset val="136"/>
      <scheme val="minor"/>
    </font>
    <font>
      <sz val="20"/>
      <color theme="1"/>
      <name val="DFKai-SB"/>
      <family val="4"/>
      <charset val="136"/>
    </font>
    <font>
      <sz val="12"/>
      <color theme="1"/>
      <name val="Calibri"/>
      <family val="2"/>
      <scheme val="minor"/>
    </font>
    <font>
      <b/>
      <sz val="12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10"/>
      <color rgb="FF000000"/>
      <name val="DFKai-SB"/>
      <family val="4"/>
      <charset val="136"/>
    </font>
    <font>
      <sz val="12"/>
      <color theme="1"/>
      <name val="MingLiu"/>
      <family val="3"/>
      <charset val="136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sz val="10"/>
      <color theme="1"/>
      <name val="DFKai-SB"/>
      <family val="4"/>
      <charset val="136"/>
    </font>
    <font>
      <b/>
      <sz val="14"/>
      <color rgb="FFFF0000"/>
      <name val="Times New Roman"/>
      <family val="1"/>
    </font>
    <font>
      <sz val="12"/>
      <color theme="1"/>
      <name val="PMingLiu"/>
      <family val="1"/>
      <charset val="136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sz val="9"/>
      <name val="Calibri"/>
      <family val="3"/>
      <charset val="136"/>
      <scheme val="minor"/>
    </font>
    <font>
      <sz val="12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2"/>
      <color rgb="FF808080"/>
      <name val="Calibri"/>
      <family val="2"/>
    </font>
    <font>
      <b/>
      <sz val="10"/>
      <color rgb="FFFF0000"/>
      <name val="DFKai-SB"/>
      <family val="4"/>
      <charset val="136"/>
    </font>
    <font>
      <sz val="10"/>
      <name val="DFKai-SB"/>
      <family val="4"/>
      <charset val="136"/>
    </font>
    <font>
      <sz val="12"/>
      <name val="DFKai-SB"/>
      <family val="4"/>
      <charset val="136"/>
    </font>
    <font>
      <sz val="11"/>
      <name val="DFKai-SB"/>
      <family val="4"/>
      <charset val="136"/>
    </font>
    <font>
      <sz val="11"/>
      <color theme="1"/>
      <name val="Calibri"/>
      <family val="4"/>
    </font>
    <font>
      <sz val="10"/>
      <color theme="1"/>
      <name val="微軟正黑體"/>
      <family val="2"/>
      <charset val="136"/>
    </font>
    <font>
      <sz val="10"/>
      <color theme="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DFKai-SB"/>
      <family val="4"/>
      <charset val="136"/>
    </font>
    <font>
      <sz val="12"/>
      <color rgb="FFFF0000"/>
      <name val="Calibri"/>
      <family val="2"/>
      <scheme val="minor"/>
    </font>
    <font>
      <sz val="12"/>
      <color rgb="FF808080"/>
      <name val="Calibri"/>
      <family val="2"/>
    </font>
    <font>
      <sz val="11"/>
      <color theme="1"/>
      <name val="細明體"/>
      <family val="4"/>
      <charset val="136"/>
    </font>
    <font>
      <sz val="11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999999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Times New Roman"/>
      <family val="1"/>
    </font>
    <font>
      <sz val="12"/>
      <color rgb="FF999999"/>
      <name val="Times New Roman"/>
      <family val="1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微軟正黑體"/>
      <family val="2"/>
      <charset val="136"/>
    </font>
    <font>
      <b/>
      <sz val="16"/>
      <color rgb="FF000000"/>
      <name val="細明體"/>
      <family val="3"/>
      <charset val="136"/>
    </font>
    <font>
      <sz val="12"/>
      <name val="細明體"/>
      <family val="3"/>
      <charset val="136"/>
    </font>
    <font>
      <b/>
      <sz val="16"/>
      <color rgb="FFFF0000"/>
      <name val="PMingLiu"/>
      <family val="1"/>
      <charset val="136"/>
    </font>
    <font>
      <b/>
      <sz val="20"/>
      <color theme="1"/>
      <name val="PMingLiu"/>
      <family val="1"/>
      <charset val="136"/>
    </font>
    <font>
      <b/>
      <sz val="20"/>
      <color theme="1"/>
      <name val="微軟正黑體"/>
      <family val="2"/>
      <charset val="136"/>
    </font>
    <font>
      <sz val="9"/>
      <name val="Calibri"/>
      <family val="2"/>
      <charset val="136"/>
      <scheme val="minor"/>
    </font>
    <font>
      <sz val="12"/>
      <color theme="1"/>
      <name val="新細明體"/>
      <family val="1"/>
      <charset val="136"/>
    </font>
    <font>
      <u/>
      <sz val="12"/>
      <color theme="10"/>
      <name val="Calibri"/>
      <family val="2"/>
      <charset val="136"/>
      <scheme val="minor"/>
    </font>
    <font>
      <sz val="12"/>
      <color theme="5"/>
      <name val="DFKai-SB"/>
      <family val="4"/>
      <charset val="136"/>
    </font>
    <font>
      <sz val="11"/>
      <color rgb="FFFF0000"/>
      <name val="標楷體"/>
      <family val="2"/>
      <charset val="136"/>
    </font>
    <font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DBE5F1"/>
        <bgColor rgb="FFDBE5F1"/>
      </patternFill>
    </fill>
    <fill>
      <patternFill patternType="solid">
        <fgColor rgb="FFE2EFD9"/>
        <bgColor rgb="FFE2EFD9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00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212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8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8" fillId="10" borderId="0" xfId="0" applyFont="1" applyFill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7" fillId="0" borderId="7" xfId="0" applyFont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left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31" fillId="0" borderId="0" xfId="0" applyFont="1" applyAlignment="1">
      <alignment horizontal="left"/>
    </xf>
    <xf numFmtId="0" fontId="20" fillId="9" borderId="9" xfId="0" applyFont="1" applyFill="1" applyBorder="1" applyAlignment="1">
      <alignment horizontal="right" vertical="top"/>
    </xf>
    <xf numFmtId="0" fontId="7" fillId="9" borderId="9" xfId="0" applyFont="1" applyFill="1" applyBorder="1" applyAlignment="1">
      <alignment horizontal="right" vertical="top"/>
    </xf>
    <xf numFmtId="0" fontId="0" fillId="0" borderId="0" xfId="0" applyAlignment="1" applyProtection="1">
      <alignment vertical="center"/>
      <protection locked="0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7" fillId="6" borderId="40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top"/>
    </xf>
    <xf numFmtId="0" fontId="5" fillId="0" borderId="44" xfId="0" applyFont="1" applyBorder="1" applyAlignment="1">
      <alignment vertical="top" wrapText="1"/>
    </xf>
    <xf numFmtId="0" fontId="20" fillId="9" borderId="43" xfId="0" applyFont="1" applyFill="1" applyBorder="1" applyAlignment="1">
      <alignment horizontal="right" vertical="top"/>
    </xf>
    <xf numFmtId="0" fontId="7" fillId="0" borderId="0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9" borderId="43" xfId="0" applyFont="1" applyFill="1" applyBorder="1" applyAlignment="1">
      <alignment horizontal="right" vertical="top"/>
    </xf>
    <xf numFmtId="0" fontId="7" fillId="0" borderId="43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44" xfId="0" applyFont="1" applyBorder="1" applyAlignment="1">
      <alignment vertical="top"/>
    </xf>
    <xf numFmtId="0" fontId="7" fillId="0" borderId="45" xfId="0" applyFont="1" applyBorder="1" applyAlignment="1">
      <alignment vertical="top"/>
    </xf>
    <xf numFmtId="0" fontId="7" fillId="0" borderId="46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38" fillId="0" borderId="0" xfId="0" applyFont="1" applyBorder="1" applyAlignment="1">
      <alignment horizontal="left" vertical="top"/>
    </xf>
    <xf numFmtId="0" fontId="38" fillId="0" borderId="0" xfId="0" applyFont="1" applyBorder="1" applyAlignment="1">
      <alignment vertical="top"/>
    </xf>
    <xf numFmtId="0" fontId="38" fillId="0" borderId="0" xfId="0" applyFont="1" applyBorder="1" applyAlignment="1">
      <alignment vertical="top" wrapText="1"/>
    </xf>
    <xf numFmtId="0" fontId="38" fillId="0" borderId="4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/>
    </xf>
    <xf numFmtId="0" fontId="41" fillId="0" borderId="0" xfId="0" applyFont="1" applyBorder="1" applyAlignment="1">
      <alignment vertical="top"/>
    </xf>
    <xf numFmtId="0" fontId="43" fillId="0" borderId="0" xfId="0" applyFont="1" applyAlignment="1">
      <alignment horizontal="left"/>
    </xf>
    <xf numFmtId="0" fontId="48" fillId="4" borderId="22" xfId="0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52" fillId="11" borderId="40" xfId="1" applyFont="1" applyFill="1" applyBorder="1" applyAlignment="1">
      <alignment horizontal="center" vertical="center" wrapText="1"/>
    </xf>
    <xf numFmtId="0" fontId="45" fillId="11" borderId="40" xfId="1" applyFont="1" applyFill="1" applyBorder="1" applyAlignment="1">
      <alignment horizontal="center" vertical="center" wrapText="1"/>
    </xf>
    <xf numFmtId="0" fontId="7" fillId="0" borderId="40" xfId="1" applyFont="1" applyBorder="1" applyAlignment="1">
      <alignment vertical="center" wrapText="1"/>
    </xf>
    <xf numFmtId="0" fontId="53" fillId="0" borderId="40" xfId="2" applyBorder="1" applyAlignment="1">
      <alignment vertical="center" wrapText="1"/>
    </xf>
    <xf numFmtId="0" fontId="45" fillId="0" borderId="40" xfId="1" applyFont="1" applyBorder="1" applyAlignment="1">
      <alignment vertical="center" wrapText="1"/>
    </xf>
    <xf numFmtId="0" fontId="7" fillId="9" borderId="0" xfId="0" applyFont="1" applyFill="1" applyBorder="1" applyAlignment="1">
      <alignment horizontal="right" vertical="top"/>
    </xf>
    <xf numFmtId="0" fontId="38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vertical="top"/>
    </xf>
    <xf numFmtId="0" fontId="49" fillId="9" borderId="48" xfId="0" applyFont="1" applyFill="1" applyBorder="1" applyAlignment="1">
      <alignment horizontal="center" vertical="center" wrapText="1"/>
    </xf>
    <xf numFmtId="0" fontId="49" fillId="9" borderId="11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/>
    </xf>
    <xf numFmtId="0" fontId="14" fillId="8" borderId="50" xfId="0" applyFont="1" applyFill="1" applyBorder="1" applyAlignment="1">
      <alignment horizontal="center" vertical="center"/>
    </xf>
    <xf numFmtId="0" fontId="0" fillId="13" borderId="0" xfId="0" applyFill="1" applyAlignment="1" applyProtection="1">
      <alignment vertical="center"/>
      <protection locked="0"/>
    </xf>
    <xf numFmtId="0" fontId="44" fillId="13" borderId="0" xfId="0" applyFont="1" applyFill="1" applyAlignment="1" applyProtection="1">
      <alignment vertical="center"/>
      <protection locked="0"/>
    </xf>
    <xf numFmtId="0" fontId="25" fillId="15" borderId="40" xfId="0" applyFont="1" applyFill="1" applyBorder="1" applyAlignment="1">
      <alignment horizontal="center" vertical="center"/>
    </xf>
    <xf numFmtId="0" fontId="38" fillId="14" borderId="40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>
      <alignment vertical="top" wrapText="1"/>
    </xf>
    <xf numFmtId="0" fontId="34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25" fillId="15" borderId="16" xfId="0" applyFont="1" applyFill="1" applyBorder="1" applyAlignment="1">
      <alignment horizontal="center" vertical="center"/>
    </xf>
    <xf numFmtId="0" fontId="32" fillId="14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9" fillId="13" borderId="23" xfId="0" applyFont="1" applyFill="1" applyBorder="1" applyAlignment="1">
      <alignment horizontal="center" vertical="center" wrapText="1"/>
    </xf>
    <xf numFmtId="0" fontId="49" fillId="13" borderId="24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6" fillId="7" borderId="11" xfId="0" applyFont="1" applyFill="1" applyBorder="1" applyAlignment="1">
      <alignment horizontal="center" vertical="top"/>
    </xf>
    <xf numFmtId="0" fontId="47" fillId="0" borderId="12" xfId="0" applyFont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13" fillId="7" borderId="19" xfId="0" applyFont="1" applyFill="1" applyBorder="1" applyAlignment="1">
      <alignment horizontal="left" vertical="top" wrapTex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14" borderId="4" xfId="0" applyFont="1" applyFill="1" applyBorder="1" applyAlignment="1">
      <alignment horizontal="left" vertical="center" wrapText="1"/>
    </xf>
    <xf numFmtId="0" fontId="5" fillId="14" borderId="5" xfId="0" applyFont="1" applyFill="1" applyBorder="1" applyAlignment="1">
      <alignment horizontal="left" vertical="center" wrapText="1"/>
    </xf>
    <xf numFmtId="0" fontId="5" fillId="14" borderId="39" xfId="0" applyFont="1" applyFill="1" applyBorder="1" applyAlignment="1">
      <alignment horizontal="left" vertical="center" wrapText="1"/>
    </xf>
    <xf numFmtId="0" fontId="5" fillId="14" borderId="35" xfId="0" applyFont="1" applyFill="1" applyBorder="1" applyAlignment="1">
      <alignment horizontal="left" vertical="center"/>
    </xf>
    <xf numFmtId="0" fontId="5" fillId="14" borderId="36" xfId="0" applyFont="1" applyFill="1" applyBorder="1" applyAlignment="1">
      <alignment horizontal="left" vertical="center"/>
    </xf>
    <xf numFmtId="0" fontId="5" fillId="14" borderId="37" xfId="0" applyFont="1" applyFill="1" applyBorder="1" applyAlignment="1">
      <alignment horizontal="left" vertical="center"/>
    </xf>
    <xf numFmtId="0" fontId="5" fillId="15" borderId="4" xfId="0" applyFont="1" applyFill="1" applyBorder="1" applyAlignment="1">
      <alignment horizontal="left" vertical="center" wrapText="1"/>
    </xf>
    <xf numFmtId="0" fontId="5" fillId="15" borderId="5" xfId="0" applyFont="1" applyFill="1" applyBorder="1" applyAlignment="1">
      <alignment horizontal="left" vertical="center" wrapText="1"/>
    </xf>
    <xf numFmtId="0" fontId="5" fillId="15" borderId="25" xfId="0" applyFont="1" applyFill="1" applyBorder="1" applyAlignment="1">
      <alignment horizontal="left" vertical="center" wrapText="1"/>
    </xf>
    <xf numFmtId="0" fontId="5" fillId="15" borderId="26" xfId="0" applyFont="1" applyFill="1" applyBorder="1" applyAlignment="1">
      <alignment horizontal="left" vertical="center" wrapText="1"/>
    </xf>
    <xf numFmtId="0" fontId="5" fillId="15" borderId="27" xfId="0" applyFont="1" applyFill="1" applyBorder="1" applyAlignment="1">
      <alignment horizontal="left" vertical="center" wrapText="1"/>
    </xf>
    <xf numFmtId="0" fontId="5" fillId="15" borderId="32" xfId="0" applyFont="1" applyFill="1" applyBorder="1" applyAlignment="1">
      <alignment horizontal="left" vertical="center" wrapText="1"/>
    </xf>
    <xf numFmtId="0" fontId="5" fillId="15" borderId="33" xfId="0" applyFont="1" applyFill="1" applyBorder="1" applyAlignment="1">
      <alignment horizontal="left" vertical="center" wrapText="1"/>
    </xf>
    <xf numFmtId="0" fontId="5" fillId="15" borderId="34" xfId="0" applyFont="1" applyFill="1" applyBorder="1" applyAlignment="1">
      <alignment horizontal="left" vertical="center" wrapText="1"/>
    </xf>
    <xf numFmtId="0" fontId="5" fillId="15" borderId="38" xfId="0" applyFont="1" applyFill="1" applyBorder="1" applyAlignment="1">
      <alignment horizontal="left" vertical="center"/>
    </xf>
    <xf numFmtId="0" fontId="5" fillId="15" borderId="5" xfId="0" applyFont="1" applyFill="1" applyBorder="1" applyAlignment="1">
      <alignment horizontal="left" vertical="center"/>
    </xf>
    <xf numFmtId="0" fontId="5" fillId="15" borderId="39" xfId="0" applyFont="1" applyFill="1" applyBorder="1" applyAlignment="1">
      <alignment horizontal="left" vertical="center"/>
    </xf>
    <xf numFmtId="0" fontId="5" fillId="15" borderId="32" xfId="0" applyFont="1" applyFill="1" applyBorder="1" applyAlignment="1">
      <alignment horizontal="left" vertical="center"/>
    </xf>
    <xf numFmtId="0" fontId="5" fillId="15" borderId="33" xfId="0" applyFont="1" applyFill="1" applyBorder="1" applyAlignment="1">
      <alignment horizontal="left" vertical="center"/>
    </xf>
    <xf numFmtId="0" fontId="5" fillId="15" borderId="34" xfId="0" applyFont="1" applyFill="1" applyBorder="1" applyAlignment="1">
      <alignment horizontal="left" vertical="center"/>
    </xf>
    <xf numFmtId="0" fontId="5" fillId="15" borderId="6" xfId="0" applyFont="1" applyFill="1" applyBorder="1" applyAlignment="1">
      <alignment horizontal="left" vertical="center" wrapText="1"/>
    </xf>
    <xf numFmtId="0" fontId="5" fillId="15" borderId="7" xfId="0" applyFont="1" applyFill="1" applyBorder="1" applyAlignment="1">
      <alignment horizontal="left" vertical="center" wrapText="1"/>
    </xf>
    <xf numFmtId="0" fontId="21" fillId="5" borderId="11" xfId="0" applyFont="1" applyFill="1" applyBorder="1" applyAlignment="1">
      <alignment horizontal="center" vertical="top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7" fillId="3" borderId="11" xfId="0" applyFont="1" applyFill="1" applyBorder="1" applyAlignment="1">
      <alignment horizontal="center" vertical="top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7" fillId="6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8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0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3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5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0" fontId="5" fillId="0" borderId="32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0" fontId="38" fillId="0" borderId="40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top"/>
    </xf>
    <xf numFmtId="0" fontId="40" fillId="0" borderId="12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0" fontId="45" fillId="3" borderId="11" xfId="0" applyFont="1" applyFill="1" applyBorder="1" applyAlignment="1" applyProtection="1">
      <alignment horizontal="center" vertical="top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3" borderId="11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vertical="center" wrapText="1"/>
    </xf>
    <xf numFmtId="0" fontId="5" fillId="0" borderId="4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0" fontId="5" fillId="15" borderId="25" xfId="0" applyFont="1" applyFill="1" applyBorder="1" applyAlignment="1" applyProtection="1">
      <alignment horizontal="left" vertical="center"/>
      <protection locked="0"/>
    </xf>
    <xf numFmtId="0" fontId="5" fillId="15" borderId="26" xfId="0" applyFont="1" applyFill="1" applyBorder="1" applyAlignment="1" applyProtection="1">
      <alignment horizontal="left" vertical="center"/>
      <protection locked="0"/>
    </xf>
    <xf numFmtId="0" fontId="5" fillId="15" borderId="27" xfId="0" applyFont="1" applyFill="1" applyBorder="1" applyAlignment="1" applyProtection="1">
      <alignment horizontal="left" vertical="center"/>
      <protection locked="0"/>
    </xf>
    <xf numFmtId="0" fontId="5" fillId="15" borderId="32" xfId="0" applyFont="1" applyFill="1" applyBorder="1" applyAlignment="1" applyProtection="1">
      <alignment horizontal="left" vertical="center"/>
      <protection locked="0"/>
    </xf>
    <xf numFmtId="0" fontId="5" fillId="15" borderId="33" xfId="0" applyFont="1" applyFill="1" applyBorder="1" applyAlignment="1" applyProtection="1">
      <alignment horizontal="left" vertical="center"/>
      <protection locked="0"/>
    </xf>
    <xf numFmtId="0" fontId="5" fillId="15" borderId="34" xfId="0" applyFont="1" applyFill="1" applyBorder="1" applyAlignment="1" applyProtection="1">
      <alignment horizontal="left" vertical="center"/>
      <protection locked="0"/>
    </xf>
    <xf numFmtId="0" fontId="27" fillId="6" borderId="40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vertical="center"/>
    </xf>
    <xf numFmtId="0" fontId="28" fillId="6" borderId="40" xfId="0" applyFont="1" applyFill="1" applyBorder="1" applyAlignment="1">
      <alignment horizontal="center" vertical="center" wrapText="1"/>
    </xf>
    <xf numFmtId="0" fontId="5" fillId="14" borderId="25" xfId="0" applyFont="1" applyFill="1" applyBorder="1" applyAlignment="1" applyProtection="1">
      <alignment horizontal="left" vertical="center"/>
      <protection locked="0"/>
    </xf>
    <xf numFmtId="0" fontId="5" fillId="14" borderId="26" xfId="0" applyFont="1" applyFill="1" applyBorder="1" applyAlignment="1" applyProtection="1">
      <alignment horizontal="left" vertical="center"/>
      <protection locked="0"/>
    </xf>
    <xf numFmtId="0" fontId="5" fillId="14" borderId="27" xfId="0" applyFont="1" applyFill="1" applyBorder="1" applyAlignment="1" applyProtection="1">
      <alignment horizontal="left" vertical="center"/>
      <protection locked="0"/>
    </xf>
    <xf numFmtId="0" fontId="5" fillId="15" borderId="25" xfId="0" applyFont="1" applyFill="1" applyBorder="1" applyAlignment="1" applyProtection="1">
      <alignment horizontal="left" vertical="center" wrapText="1"/>
      <protection locked="0"/>
    </xf>
    <xf numFmtId="0" fontId="5" fillId="15" borderId="26" xfId="0" applyFont="1" applyFill="1" applyBorder="1" applyAlignment="1" applyProtection="1">
      <alignment horizontal="left" vertical="center" wrapText="1"/>
      <protection locked="0"/>
    </xf>
    <xf numFmtId="0" fontId="5" fillId="15" borderId="27" xfId="0" applyFont="1" applyFill="1" applyBorder="1" applyAlignment="1" applyProtection="1">
      <alignment horizontal="left" vertical="center" wrapText="1"/>
      <protection locked="0"/>
    </xf>
    <xf numFmtId="0" fontId="5" fillId="15" borderId="32" xfId="0" applyFont="1" applyFill="1" applyBorder="1" applyAlignment="1" applyProtection="1">
      <alignment horizontal="left" vertical="center" wrapText="1"/>
      <protection locked="0"/>
    </xf>
    <xf numFmtId="0" fontId="5" fillId="15" borderId="33" xfId="0" applyFont="1" applyFill="1" applyBorder="1" applyAlignment="1" applyProtection="1">
      <alignment horizontal="left" vertical="center" wrapText="1"/>
      <protection locked="0"/>
    </xf>
    <xf numFmtId="0" fontId="5" fillId="15" borderId="34" xfId="0" applyFont="1" applyFill="1" applyBorder="1" applyAlignment="1" applyProtection="1">
      <alignment horizontal="left" vertical="center" wrapText="1"/>
      <protection locked="0"/>
    </xf>
    <xf numFmtId="0" fontId="5" fillId="14" borderId="4" xfId="0" applyFont="1" applyFill="1" applyBorder="1" applyAlignment="1" applyProtection="1">
      <alignment horizontal="left" vertical="center" wrapText="1"/>
      <protection locked="0"/>
    </xf>
    <xf numFmtId="0" fontId="5" fillId="14" borderId="5" xfId="0" applyFont="1" applyFill="1" applyBorder="1" applyAlignment="1" applyProtection="1">
      <alignment horizontal="left" vertical="center" wrapText="1"/>
      <protection locked="0"/>
    </xf>
    <xf numFmtId="0" fontId="5" fillId="14" borderId="39" xfId="0" applyFont="1" applyFill="1" applyBorder="1" applyAlignment="1" applyProtection="1">
      <alignment horizontal="left" vertical="center" wrapText="1"/>
      <protection locked="0"/>
    </xf>
    <xf numFmtId="0" fontId="50" fillId="0" borderId="46" xfId="1" applyFont="1" applyBorder="1" applyAlignment="1">
      <alignment horizontal="center" vertical="center" wrapText="1"/>
    </xf>
    <xf numFmtId="0" fontId="50" fillId="0" borderId="46" xfId="1" applyFont="1" applyBorder="1" applyAlignment="1">
      <alignment horizontal="center" vertical="center"/>
    </xf>
    <xf numFmtId="0" fontId="45" fillId="12" borderId="40" xfId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83D6792B-790F-4E28-94F7-136689F998E1}"/>
    <cellStyle name="超連結 2" xfId="2" xr:uid="{B0CB5D31-1083-42C0-AC4F-5946DCD89C74}"/>
  </cellStyles>
  <dxfs count="0"/>
  <tableStyles count="0" defaultTableStyle="TableStyleMedium2" defaultPivotStyle="PivotStyleLight16"/>
  <colors>
    <mruColors>
      <color rgb="FFFFFFC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314323</xdr:colOff>
      <xdr:row>3</xdr:row>
      <xdr:rowOff>85724</xdr:rowOff>
    </xdr:from>
    <xdr:to>
      <xdr:col>17</xdr:col>
      <xdr:colOff>295275</xdr:colOff>
      <xdr:row>8</xdr:row>
      <xdr:rowOff>123825</xdr:rowOff>
    </xdr:to>
    <xdr:sp macro="" textlink="">
      <xdr:nvSpPr>
        <xdr:cNvPr id="3" name="語音泡泡: 圓角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05848" y="2228849"/>
          <a:ext cx="3581402" cy="2895601"/>
        </a:xfrm>
        <a:prstGeom prst="wedgeRoundRectCallout">
          <a:avLst>
            <a:gd name="adj1" fmla="val -66138"/>
            <a:gd name="adj2" fmla="val -34659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1.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電子檔可填入課號後自動代入</a:t>
          </a:r>
          <a:r>
            <a:rPr lang="en-US" altLang="zh-TW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參考開課科目清單</a:t>
          </a:r>
          <a:r>
            <a:rPr lang="en-US" altLang="zh-TW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，務必選擇本校跨領域學分學程所列之課程，並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填滿至少</a:t>
          </a:r>
          <a:r>
            <a:rPr lang="en-US" altLang="zh-TW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9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學分以上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。教務處將依照排序協助進行選課，若因課程人數額滿，則往下遞選直到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滿足</a:t>
          </a:r>
          <a:r>
            <a:rPr lang="en-US" altLang="zh-TW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9~10</a:t>
          </a:r>
          <a:r>
            <a:rPr lang="zh-TW" altLang="en-US" sz="16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學分為止</a:t>
          </a:r>
          <a:r>
            <a:rPr lang="zh-TW" altLang="en-US" sz="16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。</a:t>
          </a:r>
          <a:endParaRPr lang="zh-TW" altLang="en-US" sz="1600" b="1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8</xdr:row>
      <xdr:rowOff>61911</xdr:rowOff>
    </xdr:from>
    <xdr:to>
      <xdr:col>7</xdr:col>
      <xdr:colOff>247650</xdr:colOff>
      <xdr:row>10</xdr:row>
      <xdr:rowOff>19050</xdr:rowOff>
    </xdr:to>
    <xdr:sp macro="" textlink="">
      <xdr:nvSpPr>
        <xdr:cNvPr id="2" name="箭號: 向左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05150" y="2195511"/>
          <a:ext cx="371475" cy="376239"/>
        </a:xfrm>
        <a:prstGeom prst="leftArrow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171450</xdr:rowOff>
        </xdr:from>
        <xdr:to>
          <xdr:col>2</xdr:col>
          <xdr:colOff>123825</xdr:colOff>
          <xdr:row>9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180975</xdr:rowOff>
        </xdr:from>
        <xdr:to>
          <xdr:col>2</xdr:col>
          <xdr:colOff>123825</xdr:colOff>
          <xdr:row>10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0</xdr:rowOff>
        </xdr:from>
        <xdr:to>
          <xdr:col>2</xdr:col>
          <xdr:colOff>123825</xdr:colOff>
          <xdr:row>13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180975</xdr:rowOff>
        </xdr:from>
        <xdr:to>
          <xdr:col>2</xdr:col>
          <xdr:colOff>123825</xdr:colOff>
          <xdr:row>14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190500</xdr:rowOff>
        </xdr:from>
        <xdr:to>
          <xdr:col>2</xdr:col>
          <xdr:colOff>123825</xdr:colOff>
          <xdr:row>14</xdr:row>
          <xdr:rowOff>247650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180975</xdr:rowOff>
        </xdr:from>
        <xdr:to>
          <xdr:col>2</xdr:col>
          <xdr:colOff>123825</xdr:colOff>
          <xdr:row>11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190500</xdr:rowOff>
        </xdr:from>
        <xdr:to>
          <xdr:col>2</xdr:col>
          <xdr:colOff>123825</xdr:colOff>
          <xdr:row>12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190500</xdr:rowOff>
        </xdr:from>
        <xdr:to>
          <xdr:col>6</xdr:col>
          <xdr:colOff>19050</xdr:colOff>
          <xdr:row>12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231350</xdr:colOff>
      <xdr:row>6</xdr:row>
      <xdr:rowOff>152524</xdr:rowOff>
    </xdr:from>
    <xdr:to>
      <xdr:col>12</xdr:col>
      <xdr:colOff>72259</xdr:colOff>
      <xdr:row>14</xdr:row>
      <xdr:rowOff>45982</xdr:rowOff>
    </xdr:to>
    <xdr:sp macro="" textlink="">
      <xdr:nvSpPr>
        <xdr:cNvPr id="10" name="語音泡泡: 圓角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9350" y="1873593"/>
          <a:ext cx="1903564" cy="1575113"/>
        </a:xfrm>
        <a:prstGeom prst="wedgeRoundRectCallout">
          <a:avLst>
            <a:gd name="adj1" fmla="val -20750"/>
            <a:gd name="adj2" fmla="val -5998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400">
              <a:solidFill>
                <a:sysClr val="windowText" lastClr="000000"/>
              </a:solidFill>
            </a:rPr>
            <a:t>2.</a:t>
          </a:r>
          <a:r>
            <a:rPr lang="zh-TW" altLang="en-US" sz="1400">
              <a:solidFill>
                <a:sysClr val="windowText" lastClr="000000"/>
              </a:solidFill>
            </a:rPr>
            <a:t>黃底部分為學生</a:t>
          </a:r>
          <a:r>
            <a:rPr lang="zh-TW" altLang="en-US" sz="1400">
              <a:solidFill>
                <a:srgbClr val="FF0000"/>
              </a:solidFill>
            </a:rPr>
            <a:t>必須</a:t>
          </a:r>
          <a:r>
            <a:rPr lang="zh-TW" altLang="en-US" sz="1400" b="1">
              <a:solidFill>
                <a:srgbClr val="FF0000"/>
              </a:solidFill>
            </a:rPr>
            <a:t>輸入</a:t>
          </a:r>
          <a:r>
            <a:rPr lang="zh-TW" altLang="en-US" sz="1400">
              <a:solidFill>
                <a:srgbClr val="FF0000"/>
              </a:solidFill>
            </a:rPr>
            <a:t>的欄位。</a:t>
          </a:r>
          <a:endParaRPr lang="en-US" altLang="zh-TW" sz="1400">
            <a:solidFill>
              <a:srgbClr val="FF0000"/>
            </a:solidFill>
          </a:endParaRPr>
        </a:p>
        <a:p>
          <a:pPr algn="l"/>
          <a:r>
            <a:rPr lang="zh-TW" altLang="en-US" sz="1400" b="0">
              <a:solidFill>
                <a:sysClr val="windowText" lastClr="000000"/>
              </a:solidFill>
            </a:rPr>
            <a:t>申請原因請</a:t>
          </a:r>
          <a:r>
            <a:rPr lang="zh-TW" altLang="en-US" sz="1400" b="1">
              <a:solidFill>
                <a:srgbClr val="FF0000"/>
              </a:solidFill>
            </a:rPr>
            <a:t>點選方框</a:t>
          </a:r>
          <a:r>
            <a:rPr lang="zh-TW" altLang="en-US" sz="1400" b="0">
              <a:solidFill>
                <a:sysClr val="windowText" lastClr="000000"/>
              </a:solidFill>
            </a:rPr>
            <a:t>即可勾選。</a:t>
          </a:r>
        </a:p>
      </xdr:txBody>
    </xdr:sp>
    <xdr:clientData/>
  </xdr:twoCellAnchor>
  <xdr:twoCellAnchor>
    <xdr:from>
      <xdr:col>0</xdr:col>
      <xdr:colOff>385762</xdr:colOff>
      <xdr:row>26</xdr:row>
      <xdr:rowOff>409575</xdr:rowOff>
    </xdr:from>
    <xdr:to>
      <xdr:col>5</xdr:col>
      <xdr:colOff>262757</xdr:colOff>
      <xdr:row>34</xdr:row>
      <xdr:rowOff>131380</xdr:rowOff>
    </xdr:to>
    <xdr:sp macro="" textlink="">
      <xdr:nvSpPr>
        <xdr:cNvPr id="11" name="語音泡泡: 圓角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5762" y="7195316"/>
          <a:ext cx="2011909" cy="1830443"/>
        </a:xfrm>
        <a:prstGeom prst="wedgeRoundRectCallout">
          <a:avLst>
            <a:gd name="adj1" fmla="val -26420"/>
            <a:gd name="adj2" fmla="val -8637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zh-TW" sz="1400" b="0">
              <a:solidFill>
                <a:srgbClr val="FF0000"/>
              </a:solidFill>
            </a:rPr>
            <a:t>3.</a:t>
          </a:r>
          <a:r>
            <a:rPr lang="zh-TW" altLang="en-US" sz="1400" b="0">
              <a:solidFill>
                <a:srgbClr val="FF0000"/>
              </a:solidFill>
            </a:rPr>
            <a:t>在此欄位下拉選擇或輸入，剛剛所記的課號，後面課程資訊會自動帶出。</a:t>
          </a:r>
        </a:p>
      </xdr:txBody>
    </xdr:sp>
    <xdr:clientData/>
  </xdr:twoCellAnchor>
  <xdr:twoCellAnchor>
    <xdr:from>
      <xdr:col>12</xdr:col>
      <xdr:colOff>107401</xdr:colOff>
      <xdr:row>12</xdr:row>
      <xdr:rowOff>196083</xdr:rowOff>
    </xdr:from>
    <xdr:to>
      <xdr:col>14</xdr:col>
      <xdr:colOff>555076</xdr:colOff>
      <xdr:row>18</xdr:row>
      <xdr:rowOff>4926</xdr:rowOff>
    </xdr:to>
    <xdr:sp macro="" textlink="">
      <xdr:nvSpPr>
        <xdr:cNvPr id="13" name="語音泡泡: 圓角矩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218056" y="3178393"/>
          <a:ext cx="2050503" cy="1148912"/>
        </a:xfrm>
        <a:prstGeom prst="wedgeRoundRectCallout">
          <a:avLst>
            <a:gd name="adj1" fmla="val -60814"/>
            <a:gd name="adj2" fmla="val 2202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0">
              <a:solidFill>
                <a:sysClr val="windowText" lastClr="000000"/>
              </a:solidFill>
            </a:rPr>
            <a:t>如要申請抵修課程變更，請勾選</a:t>
          </a:r>
          <a:r>
            <a:rPr lang="en-US" altLang="zh-TW" sz="1400" b="0">
              <a:solidFill>
                <a:sysClr val="windowText" lastClr="000000"/>
              </a:solidFill>
            </a:rPr>
            <a:t>(7)</a:t>
          </a:r>
          <a:r>
            <a:rPr lang="zh-TW" altLang="en-US" sz="1400" b="0">
              <a:solidFill>
                <a:sysClr val="windowText" lastClr="000000"/>
              </a:solidFill>
            </a:rPr>
            <a:t>，並輸入原抵修課程資訊。</a:t>
          </a:r>
        </a:p>
      </xdr:txBody>
    </xdr:sp>
    <xdr:clientData/>
  </xdr:twoCellAnchor>
  <xdr:twoCellAnchor>
    <xdr:from>
      <xdr:col>10</xdr:col>
      <xdr:colOff>276224</xdr:colOff>
      <xdr:row>26</xdr:row>
      <xdr:rowOff>28576</xdr:rowOff>
    </xdr:from>
    <xdr:to>
      <xdr:col>14</xdr:col>
      <xdr:colOff>200025</xdr:colOff>
      <xdr:row>30</xdr:row>
      <xdr:rowOff>203638</xdr:rowOff>
    </xdr:to>
    <xdr:sp macro="" textlink="">
      <xdr:nvSpPr>
        <xdr:cNvPr id="14" name="語音泡泡: 圓角矩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802241" y="6814317"/>
          <a:ext cx="2111267" cy="1258942"/>
        </a:xfrm>
        <a:prstGeom prst="wedgeRoundRectCallout">
          <a:avLst>
            <a:gd name="adj1" fmla="val 19283"/>
            <a:gd name="adj2" fmla="val -6794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0">
              <a:solidFill>
                <a:sysClr val="windowText" lastClr="000000"/>
              </a:solidFill>
            </a:rPr>
            <a:t>務必預選</a:t>
          </a:r>
          <a:r>
            <a:rPr lang="en-US" altLang="zh-TW" sz="1400" b="0">
              <a:solidFill>
                <a:sysClr val="windowText" lastClr="000000"/>
              </a:solidFill>
            </a:rPr>
            <a:t>9-10</a:t>
          </a:r>
          <a:r>
            <a:rPr lang="zh-TW" altLang="en-US" sz="1400" b="0">
              <a:solidFill>
                <a:sysClr val="windowText" lastClr="000000"/>
              </a:solidFill>
            </a:rPr>
            <a:t>學分的課程，教務處將依照排序協助進行選課。</a:t>
          </a:r>
        </a:p>
      </xdr:txBody>
    </xdr:sp>
    <xdr:clientData/>
  </xdr:twoCellAnchor>
  <xdr:twoCellAnchor>
    <xdr:from>
      <xdr:col>0</xdr:col>
      <xdr:colOff>50578</xdr:colOff>
      <xdr:row>0</xdr:row>
      <xdr:rowOff>31533</xdr:rowOff>
    </xdr:from>
    <xdr:to>
      <xdr:col>12</xdr:col>
      <xdr:colOff>85397</xdr:colOff>
      <xdr:row>1</xdr:row>
      <xdr:rowOff>78829</xdr:rowOff>
    </xdr:to>
    <xdr:sp macro="" textlink="">
      <xdr:nvSpPr>
        <xdr:cNvPr id="3" name="流程圖: 預設程序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578" y="31533"/>
          <a:ext cx="5145474" cy="402020"/>
        </a:xfrm>
        <a:prstGeom prst="flowChartPredefinedProcess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zh-TW" altLang="en-US" sz="1800" b="1">
              <a:solidFill>
                <a:srgbClr val="FF0000"/>
              </a:solidFill>
            </a:rPr>
            <a:t>填寫範例 </a:t>
          </a:r>
          <a:r>
            <a:rPr lang="en-US" altLang="zh-TW" sz="1800" b="1">
              <a:solidFill>
                <a:sysClr val="windowText" lastClr="000000"/>
              </a:solidFill>
            </a:rPr>
            <a:t>(</a:t>
          </a:r>
          <a:r>
            <a:rPr lang="zh-TW" altLang="en-US" sz="1800" b="1">
              <a:solidFill>
                <a:sysClr val="windowText" lastClr="000000"/>
              </a:solidFill>
            </a:rPr>
            <a:t>請使用</a:t>
          </a:r>
          <a:r>
            <a:rPr lang="en-US" altLang="zh-TW" sz="1800" b="1">
              <a:solidFill>
                <a:sysClr val="windowText" lastClr="000000"/>
              </a:solidFill>
            </a:rPr>
            <a:t>Step3</a:t>
          </a:r>
          <a:r>
            <a:rPr lang="zh-TW" altLang="en-US" sz="1800" b="1">
              <a:solidFill>
                <a:sysClr val="windowText" lastClr="000000"/>
              </a:solidFill>
            </a:rPr>
            <a:t>空白表單填寫</a:t>
          </a:r>
          <a:r>
            <a:rPr lang="en-US" altLang="zh-TW" sz="1800" b="1">
              <a:solidFill>
                <a:sysClr val="windowText" lastClr="000000"/>
              </a:solidFill>
            </a:rPr>
            <a:t>)</a:t>
          </a:r>
          <a:endParaRPr lang="zh-TW" altLang="en-US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171450</xdr:rowOff>
        </xdr:from>
        <xdr:to>
          <xdr:col>2</xdr:col>
          <xdr:colOff>123825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180975</xdr:rowOff>
        </xdr:from>
        <xdr:to>
          <xdr:col>2</xdr:col>
          <xdr:colOff>123825</xdr:colOff>
          <xdr:row>10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0</xdr:rowOff>
        </xdr:from>
        <xdr:to>
          <xdr:col>2</xdr:col>
          <xdr:colOff>123825</xdr:colOff>
          <xdr:row>13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180975</xdr:rowOff>
        </xdr:from>
        <xdr:to>
          <xdr:col>2</xdr:col>
          <xdr:colOff>123825</xdr:colOff>
          <xdr:row>14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190500</xdr:rowOff>
        </xdr:from>
        <xdr:to>
          <xdr:col>2</xdr:col>
          <xdr:colOff>123825</xdr:colOff>
          <xdr:row>14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180975</xdr:rowOff>
        </xdr:from>
        <xdr:to>
          <xdr:col>2</xdr:col>
          <xdr:colOff>123825</xdr:colOff>
          <xdr:row>11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190500</xdr:rowOff>
        </xdr:from>
        <xdr:to>
          <xdr:col>2</xdr:col>
          <xdr:colOff>123825</xdr:colOff>
          <xdr:row>12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190500</xdr:rowOff>
        </xdr:from>
        <xdr:to>
          <xdr:col>6</xdr:col>
          <xdr:colOff>19050</xdr:colOff>
          <xdr:row>12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cifweb.takming.edu.tw/p/412-1030-1783.php?Lang=zh-tw" TargetMode="External"/><Relationship Id="rId3" Type="http://schemas.openxmlformats.org/officeDocument/2006/relationships/hyperlink" Target="https://tkmmoc.takming.edu.tw/p/412-1021-1572.php" TargetMode="External"/><Relationship Id="rId7" Type="http://schemas.openxmlformats.org/officeDocument/2006/relationships/hyperlink" Target="https://cifweb.takming.edu.tw/p/412-1030-1783.php?Lang=zh-tw" TargetMode="External"/><Relationship Id="rId2" Type="http://schemas.openxmlformats.org/officeDocument/2006/relationships/hyperlink" Target="https://cof.takming.edu.tw/p/404-1020-5341.php?Lang=zh-tw" TargetMode="External"/><Relationship Id="rId1" Type="http://schemas.openxmlformats.org/officeDocument/2006/relationships/hyperlink" Target="https://cof.takming.edu.tw/p/404-1020-5340.php?Lang=zh-tw" TargetMode="External"/><Relationship Id="rId6" Type="http://schemas.openxmlformats.org/officeDocument/2006/relationships/hyperlink" Target="https://cifweb.takming.edu.tw/p/412-1030-1783.php?Lang=zh-tw" TargetMode="External"/><Relationship Id="rId5" Type="http://schemas.openxmlformats.org/officeDocument/2006/relationships/hyperlink" Target="https://tkmmoc.takming.edu.tw/p/412-1021-2042.php" TargetMode="External"/><Relationship Id="rId4" Type="http://schemas.openxmlformats.org/officeDocument/2006/relationships/hyperlink" Target="https://tkmmoc.takming.edu.tw/p/412-1021-1576.php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>
    <tabColor theme="5" tint="0.79998168889431442"/>
  </sheetPr>
  <dimension ref="A1:J962"/>
  <sheetViews>
    <sheetView workbookViewId="0">
      <pane ySplit="3" topLeftCell="A4" activePane="bottomLeft" state="frozen"/>
      <selection pane="bottomLeft" activeCell="A2" sqref="A2:M5"/>
    </sheetView>
  </sheetViews>
  <sheetFormatPr defaultColWidth="11.25" defaultRowHeight="15" customHeight="1"/>
  <cols>
    <col min="1" max="1" width="10.875" customWidth="1"/>
    <col min="2" max="2" width="13.625" customWidth="1"/>
    <col min="3" max="3" width="10.25" style="52" customWidth="1"/>
    <col min="4" max="4" width="8.625" customWidth="1"/>
    <col min="5" max="5" width="17.75" style="52" customWidth="1"/>
    <col min="6" max="6" width="9" customWidth="1"/>
    <col min="7" max="7" width="6.75" customWidth="1"/>
    <col min="8" max="8" width="5.875" customWidth="1"/>
    <col min="9" max="9" width="6.75" customWidth="1"/>
    <col min="10" max="10" width="20.625" customWidth="1"/>
    <col min="11" max="26" width="6.75" customWidth="1"/>
  </cols>
  <sheetData>
    <row r="1" spans="1:10" ht="23.25" customHeight="1">
      <c r="A1" s="105" t="s">
        <v>231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121.5" customHeight="1" thickBot="1">
      <c r="A2" s="108" t="s">
        <v>29</v>
      </c>
      <c r="B2" s="109"/>
      <c r="C2" s="109"/>
      <c r="D2" s="109"/>
      <c r="E2" s="109"/>
      <c r="F2" s="109"/>
      <c r="G2" s="109"/>
      <c r="H2" s="109"/>
      <c r="I2" s="109"/>
      <c r="J2" s="110"/>
    </row>
    <row r="3" spans="1:10" ht="24" customHeight="1" thickBot="1">
      <c r="A3" s="76" t="s">
        <v>7</v>
      </c>
      <c r="B3" s="89" t="s">
        <v>30</v>
      </c>
      <c r="C3" s="89" t="s">
        <v>31</v>
      </c>
      <c r="D3" s="90" t="s">
        <v>8</v>
      </c>
      <c r="E3" s="89" t="s">
        <v>9</v>
      </c>
      <c r="F3" s="90" t="s">
        <v>32</v>
      </c>
      <c r="G3" s="90" t="s">
        <v>33</v>
      </c>
      <c r="H3" s="90" t="s">
        <v>5</v>
      </c>
      <c r="I3" s="90" t="s">
        <v>34</v>
      </c>
      <c r="J3" s="91" t="s">
        <v>35</v>
      </c>
    </row>
    <row r="4" spans="1:10" ht="45" customHeight="1">
      <c r="A4" s="87">
        <v>1</v>
      </c>
      <c r="B4" s="104" t="s">
        <v>36</v>
      </c>
      <c r="C4" s="104" t="s">
        <v>41</v>
      </c>
      <c r="D4" s="104" t="s">
        <v>234</v>
      </c>
      <c r="E4" s="104" t="s">
        <v>42</v>
      </c>
      <c r="F4" s="104" t="s">
        <v>43</v>
      </c>
      <c r="G4" s="104" t="s">
        <v>39</v>
      </c>
      <c r="H4" s="104">
        <v>3</v>
      </c>
      <c r="I4" s="104" t="s">
        <v>38</v>
      </c>
      <c r="J4" s="104" t="s">
        <v>228</v>
      </c>
    </row>
    <row r="5" spans="1:10" ht="45" customHeight="1">
      <c r="A5" s="88">
        <v>2</v>
      </c>
      <c r="B5" s="104" t="s">
        <v>36</v>
      </c>
      <c r="C5" s="104" t="s">
        <v>235</v>
      </c>
      <c r="D5" s="104" t="s">
        <v>236</v>
      </c>
      <c r="E5" s="104" t="s">
        <v>237</v>
      </c>
      <c r="F5" s="104" t="s">
        <v>238</v>
      </c>
      <c r="G5" s="104" t="s">
        <v>39</v>
      </c>
      <c r="H5" s="104">
        <v>2</v>
      </c>
      <c r="I5" s="104" t="s">
        <v>38</v>
      </c>
      <c r="J5" s="104" t="s">
        <v>215</v>
      </c>
    </row>
    <row r="6" spans="1:10" ht="45" customHeight="1">
      <c r="A6" s="87">
        <v>3</v>
      </c>
      <c r="B6" s="104" t="s">
        <v>36</v>
      </c>
      <c r="C6" s="104" t="s">
        <v>235</v>
      </c>
      <c r="D6" s="104" t="s">
        <v>239</v>
      </c>
      <c r="E6" s="104" t="s">
        <v>240</v>
      </c>
      <c r="F6" s="104" t="s">
        <v>43</v>
      </c>
      <c r="G6" s="104" t="s">
        <v>39</v>
      </c>
      <c r="H6" s="104">
        <v>3</v>
      </c>
      <c r="I6" s="104" t="s">
        <v>40</v>
      </c>
      <c r="J6" s="104" t="s">
        <v>218</v>
      </c>
    </row>
    <row r="7" spans="1:10" ht="45" customHeight="1">
      <c r="A7" s="88">
        <v>4</v>
      </c>
      <c r="B7" s="104" t="s">
        <v>36</v>
      </c>
      <c r="C7" s="104" t="s">
        <v>235</v>
      </c>
      <c r="D7" s="104" t="s">
        <v>241</v>
      </c>
      <c r="E7" s="104" t="s">
        <v>240</v>
      </c>
      <c r="F7" s="104" t="s">
        <v>242</v>
      </c>
      <c r="G7" s="104" t="s">
        <v>39</v>
      </c>
      <c r="H7" s="104">
        <v>3</v>
      </c>
      <c r="I7" s="104" t="s">
        <v>40</v>
      </c>
      <c r="J7" s="104" t="s">
        <v>213</v>
      </c>
    </row>
    <row r="8" spans="1:10" ht="45" customHeight="1">
      <c r="A8" s="87">
        <v>5</v>
      </c>
      <c r="B8" s="104" t="s">
        <v>44</v>
      </c>
      <c r="C8" s="104" t="s">
        <v>45</v>
      </c>
      <c r="D8" s="104" t="s">
        <v>243</v>
      </c>
      <c r="E8" s="104" t="s">
        <v>46</v>
      </c>
      <c r="F8" s="104" t="s">
        <v>55</v>
      </c>
      <c r="G8" s="104" t="s">
        <v>37</v>
      </c>
      <c r="H8" s="104">
        <v>3</v>
      </c>
      <c r="I8" s="104" t="s">
        <v>38</v>
      </c>
      <c r="J8" s="104" t="s">
        <v>218</v>
      </c>
    </row>
    <row r="9" spans="1:10" ht="45" customHeight="1">
      <c r="A9" s="88">
        <v>6</v>
      </c>
      <c r="B9" s="104" t="s">
        <v>44</v>
      </c>
      <c r="C9" s="104" t="s">
        <v>45</v>
      </c>
      <c r="D9" s="104" t="s">
        <v>244</v>
      </c>
      <c r="E9" s="104" t="s">
        <v>245</v>
      </c>
      <c r="F9" s="104" t="s">
        <v>47</v>
      </c>
      <c r="G9" s="104" t="s">
        <v>39</v>
      </c>
      <c r="H9" s="104">
        <v>1</v>
      </c>
      <c r="I9" s="104" t="s">
        <v>38</v>
      </c>
      <c r="J9" s="104" t="s">
        <v>227</v>
      </c>
    </row>
    <row r="10" spans="1:10" ht="45" customHeight="1">
      <c r="A10" s="87">
        <v>7</v>
      </c>
      <c r="B10" s="104" t="s">
        <v>44</v>
      </c>
      <c r="C10" s="104" t="s">
        <v>45</v>
      </c>
      <c r="D10" s="104" t="s">
        <v>48</v>
      </c>
      <c r="E10" s="104" t="s">
        <v>49</v>
      </c>
      <c r="F10" s="104" t="s">
        <v>246</v>
      </c>
      <c r="G10" s="104" t="s">
        <v>39</v>
      </c>
      <c r="H10" s="104">
        <v>3</v>
      </c>
      <c r="I10" s="104" t="s">
        <v>40</v>
      </c>
      <c r="J10" s="104" t="s">
        <v>247</v>
      </c>
    </row>
    <row r="11" spans="1:10" ht="45" customHeight="1">
      <c r="A11" s="88">
        <v>8</v>
      </c>
      <c r="B11" s="104" t="s">
        <v>44</v>
      </c>
      <c r="C11" s="104" t="s">
        <v>45</v>
      </c>
      <c r="D11" s="104" t="s">
        <v>48</v>
      </c>
      <c r="E11" s="104" t="s">
        <v>49</v>
      </c>
      <c r="F11" s="104" t="s">
        <v>50</v>
      </c>
      <c r="G11" s="104" t="s">
        <v>39</v>
      </c>
      <c r="H11" s="104">
        <v>3</v>
      </c>
      <c r="I11" s="104" t="s">
        <v>40</v>
      </c>
      <c r="J11" s="104" t="s">
        <v>247</v>
      </c>
    </row>
    <row r="12" spans="1:10" ht="45" customHeight="1">
      <c r="A12" s="87">
        <v>9</v>
      </c>
      <c r="B12" s="104" t="s">
        <v>44</v>
      </c>
      <c r="C12" s="104" t="s">
        <v>51</v>
      </c>
      <c r="D12" s="104" t="s">
        <v>248</v>
      </c>
      <c r="E12" s="104" t="s">
        <v>52</v>
      </c>
      <c r="F12" s="104" t="s">
        <v>47</v>
      </c>
      <c r="G12" s="104" t="s">
        <v>39</v>
      </c>
      <c r="H12" s="104">
        <v>2</v>
      </c>
      <c r="I12" s="104" t="s">
        <v>38</v>
      </c>
      <c r="J12" s="104" t="s">
        <v>214</v>
      </c>
    </row>
    <row r="13" spans="1:10" ht="45" customHeight="1">
      <c r="A13" s="88">
        <v>10</v>
      </c>
      <c r="B13" s="104" t="s">
        <v>44</v>
      </c>
      <c r="C13" s="104" t="s">
        <v>53</v>
      </c>
      <c r="D13" s="104" t="s">
        <v>54</v>
      </c>
      <c r="E13" s="104" t="s">
        <v>249</v>
      </c>
      <c r="F13" s="104" t="s">
        <v>55</v>
      </c>
      <c r="G13" s="104" t="s">
        <v>39</v>
      </c>
      <c r="H13" s="104">
        <v>2</v>
      </c>
      <c r="I13" s="104" t="s">
        <v>38</v>
      </c>
      <c r="J13" s="104" t="s">
        <v>214</v>
      </c>
    </row>
    <row r="14" spans="1:10" ht="45" customHeight="1">
      <c r="A14" s="87">
        <v>11</v>
      </c>
      <c r="B14" s="104" t="s">
        <v>44</v>
      </c>
      <c r="C14" s="104" t="s">
        <v>53</v>
      </c>
      <c r="D14" s="104" t="s">
        <v>250</v>
      </c>
      <c r="E14" s="104" t="s">
        <v>251</v>
      </c>
      <c r="F14" s="104" t="s">
        <v>252</v>
      </c>
      <c r="G14" s="104" t="s">
        <v>39</v>
      </c>
      <c r="H14" s="104">
        <v>2</v>
      </c>
      <c r="I14" s="104" t="s">
        <v>38</v>
      </c>
      <c r="J14" s="104" t="s">
        <v>221</v>
      </c>
    </row>
    <row r="15" spans="1:10" ht="45" customHeight="1">
      <c r="A15" s="88">
        <v>12</v>
      </c>
      <c r="B15" s="104" t="s">
        <v>56</v>
      </c>
      <c r="C15" s="104" t="s">
        <v>253</v>
      </c>
      <c r="D15" s="104" t="s">
        <v>254</v>
      </c>
      <c r="E15" s="104" t="s">
        <v>49</v>
      </c>
      <c r="F15" s="104" t="s">
        <v>57</v>
      </c>
      <c r="G15" s="104" t="s">
        <v>39</v>
      </c>
      <c r="H15" s="104">
        <v>3</v>
      </c>
      <c r="I15" s="104" t="s">
        <v>38</v>
      </c>
      <c r="J15" s="104" t="s">
        <v>229</v>
      </c>
    </row>
    <row r="16" spans="1:10" ht="45" customHeight="1">
      <c r="A16" s="87">
        <v>13</v>
      </c>
      <c r="B16" s="104" t="s">
        <v>56</v>
      </c>
      <c r="C16" s="104" t="s">
        <v>255</v>
      </c>
      <c r="D16" s="104" t="s">
        <v>256</v>
      </c>
      <c r="E16" s="104" t="s">
        <v>49</v>
      </c>
      <c r="F16" s="104" t="s">
        <v>58</v>
      </c>
      <c r="G16" s="104" t="s">
        <v>39</v>
      </c>
      <c r="H16" s="104">
        <v>3</v>
      </c>
      <c r="I16" s="104" t="s">
        <v>38</v>
      </c>
      <c r="J16" s="104" t="s">
        <v>213</v>
      </c>
    </row>
    <row r="17" spans="1:10" ht="45" customHeight="1">
      <c r="A17" s="88">
        <v>14</v>
      </c>
      <c r="B17" s="104" t="s">
        <v>56</v>
      </c>
      <c r="C17" s="104" t="s">
        <v>60</v>
      </c>
      <c r="D17" s="104" t="s">
        <v>257</v>
      </c>
      <c r="E17" s="104" t="s">
        <v>258</v>
      </c>
      <c r="F17" s="104" t="s">
        <v>199</v>
      </c>
      <c r="G17" s="104" t="s">
        <v>39</v>
      </c>
      <c r="H17" s="104">
        <v>3</v>
      </c>
      <c r="I17" s="104" t="s">
        <v>40</v>
      </c>
      <c r="J17" s="104" t="s">
        <v>259</v>
      </c>
    </row>
    <row r="18" spans="1:10" ht="45" customHeight="1">
      <c r="A18" s="87">
        <v>15</v>
      </c>
      <c r="B18" s="104" t="s">
        <v>56</v>
      </c>
      <c r="C18" s="104" t="s">
        <v>60</v>
      </c>
      <c r="D18" s="104" t="s">
        <v>257</v>
      </c>
      <c r="E18" s="104" t="s">
        <v>258</v>
      </c>
      <c r="F18" s="104" t="s">
        <v>200</v>
      </c>
      <c r="G18" s="104" t="s">
        <v>39</v>
      </c>
      <c r="H18" s="104">
        <v>3</v>
      </c>
      <c r="I18" s="104" t="s">
        <v>40</v>
      </c>
      <c r="J18" s="104" t="s">
        <v>259</v>
      </c>
    </row>
    <row r="19" spans="1:10" ht="45" customHeight="1">
      <c r="A19" s="88">
        <v>16</v>
      </c>
      <c r="B19" s="104" t="s">
        <v>56</v>
      </c>
      <c r="C19" s="104" t="s">
        <v>60</v>
      </c>
      <c r="D19" s="104" t="s">
        <v>260</v>
      </c>
      <c r="E19" s="104" t="s">
        <v>261</v>
      </c>
      <c r="F19" s="104" t="s">
        <v>199</v>
      </c>
      <c r="G19" s="104" t="s">
        <v>39</v>
      </c>
      <c r="H19" s="104">
        <v>2</v>
      </c>
      <c r="I19" s="104" t="s">
        <v>40</v>
      </c>
      <c r="J19" s="104" t="s">
        <v>262</v>
      </c>
    </row>
    <row r="20" spans="1:10" ht="45" customHeight="1">
      <c r="A20" s="87">
        <v>17</v>
      </c>
      <c r="B20" s="104" t="s">
        <v>263</v>
      </c>
      <c r="C20" s="104" t="s">
        <v>264</v>
      </c>
      <c r="D20" s="104" t="s">
        <v>265</v>
      </c>
      <c r="E20" s="104" t="s">
        <v>266</v>
      </c>
      <c r="F20" s="104" t="s">
        <v>267</v>
      </c>
      <c r="G20" s="104" t="s">
        <v>39</v>
      </c>
      <c r="H20" s="104">
        <v>3</v>
      </c>
      <c r="I20" s="104" t="s">
        <v>40</v>
      </c>
      <c r="J20" s="104" t="s">
        <v>213</v>
      </c>
    </row>
    <row r="21" spans="1:10" ht="45" customHeight="1">
      <c r="A21" s="88">
        <v>18</v>
      </c>
      <c r="B21" s="104" t="s">
        <v>263</v>
      </c>
      <c r="C21" s="104" t="s">
        <v>268</v>
      </c>
      <c r="D21" s="104" t="s">
        <v>269</v>
      </c>
      <c r="E21" s="104" t="s">
        <v>270</v>
      </c>
      <c r="F21" s="104" t="s">
        <v>65</v>
      </c>
      <c r="G21" s="104" t="s">
        <v>39</v>
      </c>
      <c r="H21" s="104">
        <v>2</v>
      </c>
      <c r="I21" s="104" t="s">
        <v>38</v>
      </c>
      <c r="J21" s="104" t="s">
        <v>225</v>
      </c>
    </row>
    <row r="22" spans="1:10" ht="45" customHeight="1">
      <c r="A22" s="87">
        <v>19</v>
      </c>
      <c r="B22" s="104" t="s">
        <v>61</v>
      </c>
      <c r="C22" s="104" t="s">
        <v>62</v>
      </c>
      <c r="D22" s="104" t="s">
        <v>271</v>
      </c>
      <c r="E22" s="104" t="s">
        <v>272</v>
      </c>
      <c r="F22" s="104" t="s">
        <v>65</v>
      </c>
      <c r="G22" s="104" t="s">
        <v>39</v>
      </c>
      <c r="H22" s="104">
        <v>3</v>
      </c>
      <c r="I22" s="104" t="s">
        <v>38</v>
      </c>
      <c r="J22" s="104" t="s">
        <v>216</v>
      </c>
    </row>
    <row r="23" spans="1:10" ht="45" customHeight="1">
      <c r="A23" s="88">
        <v>20</v>
      </c>
      <c r="B23" s="104" t="s">
        <v>61</v>
      </c>
      <c r="C23" s="104" t="s">
        <v>64</v>
      </c>
      <c r="D23" s="104" t="s">
        <v>273</v>
      </c>
      <c r="E23" s="104" t="s">
        <v>272</v>
      </c>
      <c r="F23" s="104" t="s">
        <v>65</v>
      </c>
      <c r="G23" s="104" t="s">
        <v>39</v>
      </c>
      <c r="H23" s="104">
        <v>3</v>
      </c>
      <c r="I23" s="104" t="s">
        <v>38</v>
      </c>
      <c r="J23" s="104" t="s">
        <v>212</v>
      </c>
    </row>
    <row r="24" spans="1:10" ht="45" customHeight="1">
      <c r="A24" s="87">
        <v>21</v>
      </c>
      <c r="B24" s="104" t="s">
        <v>61</v>
      </c>
      <c r="C24" s="104" t="s">
        <v>66</v>
      </c>
      <c r="D24" s="104" t="s">
        <v>201</v>
      </c>
      <c r="E24" s="104" t="s">
        <v>67</v>
      </c>
      <c r="F24" s="104" t="s">
        <v>68</v>
      </c>
      <c r="G24" s="104" t="s">
        <v>37</v>
      </c>
      <c r="H24" s="104">
        <v>2</v>
      </c>
      <c r="I24" s="104" t="s">
        <v>38</v>
      </c>
      <c r="J24" s="104" t="s">
        <v>221</v>
      </c>
    </row>
    <row r="25" spans="1:10" ht="45" customHeight="1">
      <c r="A25" s="88">
        <v>22</v>
      </c>
      <c r="B25" s="104" t="s">
        <v>61</v>
      </c>
      <c r="C25" s="104" t="s">
        <v>66</v>
      </c>
      <c r="D25" s="104" t="s">
        <v>274</v>
      </c>
      <c r="E25" s="104" t="s">
        <v>275</v>
      </c>
      <c r="F25" s="104" t="s">
        <v>69</v>
      </c>
      <c r="G25" s="104" t="s">
        <v>39</v>
      </c>
      <c r="H25" s="104">
        <v>3</v>
      </c>
      <c r="I25" s="104" t="s">
        <v>40</v>
      </c>
      <c r="J25" s="104" t="s">
        <v>229</v>
      </c>
    </row>
    <row r="26" spans="1:10" ht="45" customHeight="1">
      <c r="A26" s="87">
        <v>23</v>
      </c>
      <c r="B26" s="104" t="s">
        <v>61</v>
      </c>
      <c r="C26" s="104" t="s">
        <v>66</v>
      </c>
      <c r="D26" s="104" t="s">
        <v>276</v>
      </c>
      <c r="E26" s="104" t="s">
        <v>277</v>
      </c>
      <c r="F26" s="104" t="s">
        <v>65</v>
      </c>
      <c r="G26" s="104" t="s">
        <v>39</v>
      </c>
      <c r="H26" s="104">
        <v>2</v>
      </c>
      <c r="I26" s="104" t="s">
        <v>40</v>
      </c>
      <c r="J26" s="104" t="s">
        <v>222</v>
      </c>
    </row>
    <row r="27" spans="1:10" ht="45" customHeight="1">
      <c r="A27" s="88">
        <v>24</v>
      </c>
      <c r="B27" s="104" t="s">
        <v>61</v>
      </c>
      <c r="C27" s="104" t="s">
        <v>70</v>
      </c>
      <c r="D27" s="104" t="s">
        <v>202</v>
      </c>
      <c r="E27" s="104" t="s">
        <v>67</v>
      </c>
      <c r="F27" s="104" t="s">
        <v>68</v>
      </c>
      <c r="G27" s="104" t="s">
        <v>37</v>
      </c>
      <c r="H27" s="104">
        <v>2</v>
      </c>
      <c r="I27" s="104" t="s">
        <v>38</v>
      </c>
      <c r="J27" s="104" t="s">
        <v>222</v>
      </c>
    </row>
    <row r="28" spans="1:10" ht="45" customHeight="1">
      <c r="A28" s="87">
        <v>25</v>
      </c>
      <c r="B28" s="104" t="s">
        <v>61</v>
      </c>
      <c r="C28" s="104" t="s">
        <v>70</v>
      </c>
      <c r="D28" s="104" t="s">
        <v>278</v>
      </c>
      <c r="E28" s="104" t="s">
        <v>275</v>
      </c>
      <c r="F28" s="104" t="s">
        <v>69</v>
      </c>
      <c r="G28" s="104" t="s">
        <v>39</v>
      </c>
      <c r="H28" s="104">
        <v>3</v>
      </c>
      <c r="I28" s="104" t="s">
        <v>40</v>
      </c>
      <c r="J28" s="104" t="s">
        <v>218</v>
      </c>
    </row>
    <row r="29" spans="1:10" ht="45" customHeight="1">
      <c r="A29" s="88">
        <v>26</v>
      </c>
      <c r="B29" s="104" t="s">
        <v>61</v>
      </c>
      <c r="C29" s="104" t="s">
        <v>70</v>
      </c>
      <c r="D29" s="104" t="s">
        <v>203</v>
      </c>
      <c r="E29" s="104" t="s">
        <v>277</v>
      </c>
      <c r="F29" s="104" t="s">
        <v>74</v>
      </c>
      <c r="G29" s="104" t="s">
        <v>39</v>
      </c>
      <c r="H29" s="104">
        <v>2</v>
      </c>
      <c r="I29" s="104" t="s">
        <v>40</v>
      </c>
      <c r="J29" s="104" t="s">
        <v>279</v>
      </c>
    </row>
    <row r="30" spans="1:10" ht="45" customHeight="1">
      <c r="A30" s="87">
        <v>27</v>
      </c>
      <c r="B30" s="104" t="s">
        <v>61</v>
      </c>
      <c r="C30" s="104" t="s">
        <v>71</v>
      </c>
      <c r="D30" s="104" t="s">
        <v>72</v>
      </c>
      <c r="E30" s="104" t="s">
        <v>280</v>
      </c>
      <c r="F30" s="104" t="s">
        <v>73</v>
      </c>
      <c r="G30" s="104" t="s">
        <v>39</v>
      </c>
      <c r="H30" s="104">
        <v>3</v>
      </c>
      <c r="I30" s="104" t="s">
        <v>38</v>
      </c>
      <c r="J30" s="104" t="s">
        <v>217</v>
      </c>
    </row>
    <row r="31" spans="1:10" ht="45" customHeight="1">
      <c r="A31" s="88">
        <v>28</v>
      </c>
      <c r="B31" s="104" t="s">
        <v>61</v>
      </c>
      <c r="C31" s="104" t="s">
        <v>71</v>
      </c>
      <c r="D31" s="104" t="s">
        <v>281</v>
      </c>
      <c r="E31" s="104" t="s">
        <v>282</v>
      </c>
      <c r="F31" s="104" t="s">
        <v>210</v>
      </c>
      <c r="G31" s="104" t="s">
        <v>39</v>
      </c>
      <c r="H31" s="104">
        <v>3</v>
      </c>
      <c r="I31" s="104" t="s">
        <v>40</v>
      </c>
      <c r="J31" s="104" t="s">
        <v>216</v>
      </c>
    </row>
    <row r="32" spans="1:10" ht="45" customHeight="1">
      <c r="A32" s="87">
        <v>29</v>
      </c>
      <c r="B32" s="104" t="s">
        <v>61</v>
      </c>
      <c r="C32" s="104" t="s">
        <v>71</v>
      </c>
      <c r="D32" s="104" t="s">
        <v>283</v>
      </c>
      <c r="E32" s="104" t="s">
        <v>284</v>
      </c>
      <c r="F32" s="104" t="s">
        <v>73</v>
      </c>
      <c r="G32" s="104" t="s">
        <v>39</v>
      </c>
      <c r="H32" s="104">
        <v>3</v>
      </c>
      <c r="I32" s="104" t="s">
        <v>40</v>
      </c>
      <c r="J32" s="104" t="s">
        <v>213</v>
      </c>
    </row>
    <row r="33" spans="1:10" ht="45" customHeight="1">
      <c r="A33" s="88">
        <v>30</v>
      </c>
      <c r="B33" s="104" t="s">
        <v>61</v>
      </c>
      <c r="C33" s="104" t="s">
        <v>75</v>
      </c>
      <c r="D33" s="104" t="s">
        <v>76</v>
      </c>
      <c r="E33" s="104" t="s">
        <v>280</v>
      </c>
      <c r="F33" s="104" t="s">
        <v>73</v>
      </c>
      <c r="G33" s="104" t="s">
        <v>39</v>
      </c>
      <c r="H33" s="104">
        <v>3</v>
      </c>
      <c r="I33" s="104" t="s">
        <v>38</v>
      </c>
      <c r="J33" s="104" t="s">
        <v>220</v>
      </c>
    </row>
    <row r="34" spans="1:10" ht="45" customHeight="1">
      <c r="A34" s="87">
        <v>31</v>
      </c>
      <c r="B34" s="104" t="s">
        <v>61</v>
      </c>
      <c r="C34" s="104" t="s">
        <v>75</v>
      </c>
      <c r="D34" s="104" t="s">
        <v>285</v>
      </c>
      <c r="E34" s="104" t="s">
        <v>282</v>
      </c>
      <c r="F34" s="104" t="s">
        <v>210</v>
      </c>
      <c r="G34" s="104" t="s">
        <v>39</v>
      </c>
      <c r="H34" s="104">
        <v>3</v>
      </c>
      <c r="I34" s="104" t="s">
        <v>40</v>
      </c>
      <c r="J34" s="104" t="s">
        <v>216</v>
      </c>
    </row>
    <row r="35" spans="1:10" ht="45" customHeight="1">
      <c r="A35" s="88">
        <v>32</v>
      </c>
      <c r="B35" s="104" t="s">
        <v>61</v>
      </c>
      <c r="C35" s="104" t="s">
        <v>75</v>
      </c>
      <c r="D35" s="104" t="s">
        <v>286</v>
      </c>
      <c r="E35" s="104" t="s">
        <v>284</v>
      </c>
      <c r="F35" s="104" t="s">
        <v>73</v>
      </c>
      <c r="G35" s="104" t="s">
        <v>39</v>
      </c>
      <c r="H35" s="104">
        <v>3</v>
      </c>
      <c r="I35" s="104" t="s">
        <v>40</v>
      </c>
      <c r="J35" s="104" t="s">
        <v>213</v>
      </c>
    </row>
    <row r="36" spans="1:10" ht="45" customHeight="1">
      <c r="A36" s="87">
        <v>33</v>
      </c>
      <c r="B36" s="104" t="s">
        <v>77</v>
      </c>
      <c r="C36" s="104" t="s">
        <v>78</v>
      </c>
      <c r="D36" s="104" t="s">
        <v>287</v>
      </c>
      <c r="E36" s="104" t="s">
        <v>288</v>
      </c>
      <c r="F36" s="104" t="s">
        <v>204</v>
      </c>
      <c r="G36" s="104" t="s">
        <v>39</v>
      </c>
      <c r="H36" s="104">
        <v>2</v>
      </c>
      <c r="I36" s="104" t="s">
        <v>38</v>
      </c>
      <c r="J36" s="104" t="s">
        <v>230</v>
      </c>
    </row>
    <row r="37" spans="1:10" ht="45" customHeight="1">
      <c r="A37" s="88">
        <v>34</v>
      </c>
      <c r="B37" s="104" t="s">
        <v>77</v>
      </c>
      <c r="C37" s="104" t="s">
        <v>78</v>
      </c>
      <c r="D37" s="104" t="s">
        <v>289</v>
      </c>
      <c r="E37" s="104" t="s">
        <v>245</v>
      </c>
      <c r="F37" s="104" t="s">
        <v>125</v>
      </c>
      <c r="G37" s="104" t="s">
        <v>39</v>
      </c>
      <c r="H37" s="104">
        <v>2</v>
      </c>
      <c r="I37" s="104" t="s">
        <v>38</v>
      </c>
      <c r="J37" s="104" t="s">
        <v>226</v>
      </c>
    </row>
    <row r="38" spans="1:10" ht="45" customHeight="1">
      <c r="A38" s="87">
        <v>35</v>
      </c>
      <c r="B38" s="104" t="s">
        <v>77</v>
      </c>
      <c r="C38" s="104" t="s">
        <v>80</v>
      </c>
      <c r="D38" s="104" t="s">
        <v>290</v>
      </c>
      <c r="E38" s="104" t="s">
        <v>291</v>
      </c>
      <c r="F38" s="104" t="s">
        <v>292</v>
      </c>
      <c r="G38" s="104" t="s">
        <v>39</v>
      </c>
      <c r="H38" s="104">
        <v>2</v>
      </c>
      <c r="I38" s="104" t="s">
        <v>40</v>
      </c>
      <c r="J38" s="104" t="s">
        <v>293</v>
      </c>
    </row>
    <row r="39" spans="1:10" ht="45" customHeight="1">
      <c r="A39" s="88">
        <v>36</v>
      </c>
      <c r="B39" s="104" t="s">
        <v>77</v>
      </c>
      <c r="C39" s="104" t="s">
        <v>80</v>
      </c>
      <c r="D39" s="104" t="s">
        <v>294</v>
      </c>
      <c r="E39" s="104" t="s">
        <v>295</v>
      </c>
      <c r="F39" s="104" t="s">
        <v>79</v>
      </c>
      <c r="G39" s="104" t="s">
        <v>39</v>
      </c>
      <c r="H39" s="104">
        <v>2</v>
      </c>
      <c r="I39" s="104" t="s">
        <v>40</v>
      </c>
      <c r="J39" s="104" t="s">
        <v>226</v>
      </c>
    </row>
    <row r="40" spans="1:10" ht="45" customHeight="1">
      <c r="A40" s="87">
        <v>37</v>
      </c>
      <c r="B40" s="104" t="s">
        <v>77</v>
      </c>
      <c r="C40" s="104" t="s">
        <v>80</v>
      </c>
      <c r="D40" s="104" t="s">
        <v>296</v>
      </c>
      <c r="E40" s="104" t="s">
        <v>291</v>
      </c>
      <c r="F40" s="104" t="s">
        <v>79</v>
      </c>
      <c r="G40" s="104" t="s">
        <v>39</v>
      </c>
      <c r="H40" s="104">
        <v>2</v>
      </c>
      <c r="I40" s="104" t="s">
        <v>40</v>
      </c>
      <c r="J40" s="104" t="s">
        <v>223</v>
      </c>
    </row>
    <row r="41" spans="1:10" ht="45" customHeight="1">
      <c r="A41" s="88">
        <v>38</v>
      </c>
      <c r="B41" s="104" t="s">
        <v>77</v>
      </c>
      <c r="C41" s="104" t="s">
        <v>82</v>
      </c>
      <c r="D41" s="104" t="s">
        <v>297</v>
      </c>
      <c r="E41" s="104" t="s">
        <v>205</v>
      </c>
      <c r="F41" s="104" t="s">
        <v>81</v>
      </c>
      <c r="G41" s="104" t="s">
        <v>37</v>
      </c>
      <c r="H41" s="104">
        <v>2</v>
      </c>
      <c r="I41" s="104" t="s">
        <v>38</v>
      </c>
      <c r="J41" s="104" t="s">
        <v>222</v>
      </c>
    </row>
    <row r="42" spans="1:10" ht="45" customHeight="1">
      <c r="A42" s="87">
        <v>39</v>
      </c>
      <c r="B42" s="104" t="s">
        <v>77</v>
      </c>
      <c r="C42" s="104" t="s">
        <v>82</v>
      </c>
      <c r="D42" s="104" t="s">
        <v>298</v>
      </c>
      <c r="E42" s="104" t="s">
        <v>295</v>
      </c>
      <c r="F42" s="104" t="s">
        <v>299</v>
      </c>
      <c r="G42" s="104" t="s">
        <v>39</v>
      </c>
      <c r="H42" s="104">
        <v>2</v>
      </c>
      <c r="I42" s="104" t="s">
        <v>40</v>
      </c>
      <c r="J42" s="104" t="s">
        <v>219</v>
      </c>
    </row>
    <row r="43" spans="1:10" ht="45" customHeight="1">
      <c r="A43" s="88">
        <v>40</v>
      </c>
      <c r="B43" s="104" t="s">
        <v>83</v>
      </c>
      <c r="C43" s="104" t="s">
        <v>300</v>
      </c>
      <c r="D43" s="104" t="s">
        <v>301</v>
      </c>
      <c r="E43" s="104" t="s">
        <v>270</v>
      </c>
      <c r="F43" s="104" t="s">
        <v>84</v>
      </c>
      <c r="G43" s="104" t="s">
        <v>39</v>
      </c>
      <c r="H43" s="104">
        <v>2</v>
      </c>
      <c r="I43" s="104" t="s">
        <v>38</v>
      </c>
      <c r="J43" s="104" t="s">
        <v>225</v>
      </c>
    </row>
    <row r="44" spans="1:10" ht="45" customHeight="1">
      <c r="A44" s="87">
        <v>41</v>
      </c>
      <c r="B44" s="104" t="s">
        <v>83</v>
      </c>
      <c r="C44" s="104" t="s">
        <v>85</v>
      </c>
      <c r="D44" s="104" t="s">
        <v>302</v>
      </c>
      <c r="E44" s="104" t="s">
        <v>303</v>
      </c>
      <c r="F44" s="104" t="s">
        <v>84</v>
      </c>
      <c r="G44" s="104" t="s">
        <v>39</v>
      </c>
      <c r="H44" s="104">
        <v>3</v>
      </c>
      <c r="I44" s="104" t="s">
        <v>40</v>
      </c>
      <c r="J44" s="104" t="s">
        <v>220</v>
      </c>
    </row>
    <row r="45" spans="1:10" ht="45" customHeight="1">
      <c r="A45" s="88">
        <v>42</v>
      </c>
      <c r="B45" s="104" t="s">
        <v>86</v>
      </c>
      <c r="C45" s="104" t="s">
        <v>87</v>
      </c>
      <c r="D45" s="104" t="s">
        <v>304</v>
      </c>
      <c r="E45" s="104" t="s">
        <v>270</v>
      </c>
      <c r="F45" s="104" t="s">
        <v>88</v>
      </c>
      <c r="G45" s="104" t="s">
        <v>39</v>
      </c>
      <c r="H45" s="104">
        <v>2</v>
      </c>
      <c r="I45" s="104" t="s">
        <v>38</v>
      </c>
      <c r="J45" s="104" t="s">
        <v>305</v>
      </c>
    </row>
    <row r="46" spans="1:10" ht="45" customHeight="1">
      <c r="A46" s="87">
        <v>43</v>
      </c>
      <c r="B46" s="104" t="s">
        <v>86</v>
      </c>
      <c r="C46" s="104" t="s">
        <v>87</v>
      </c>
      <c r="D46" s="104" t="s">
        <v>306</v>
      </c>
      <c r="E46" s="104" t="s">
        <v>307</v>
      </c>
      <c r="F46" s="104" t="s">
        <v>308</v>
      </c>
      <c r="G46" s="104" t="s">
        <v>39</v>
      </c>
      <c r="H46" s="104">
        <v>3</v>
      </c>
      <c r="I46" s="104" t="s">
        <v>40</v>
      </c>
      <c r="J46" s="104" t="s">
        <v>220</v>
      </c>
    </row>
    <row r="47" spans="1:10" ht="45" customHeight="1">
      <c r="A47" s="88">
        <v>44</v>
      </c>
      <c r="B47" s="104" t="s">
        <v>86</v>
      </c>
      <c r="C47" s="104" t="s">
        <v>89</v>
      </c>
      <c r="D47" s="104" t="s">
        <v>309</v>
      </c>
      <c r="E47" s="104" t="s">
        <v>270</v>
      </c>
      <c r="F47" s="104" t="s">
        <v>88</v>
      </c>
      <c r="G47" s="104" t="s">
        <v>39</v>
      </c>
      <c r="H47" s="104">
        <v>2</v>
      </c>
      <c r="I47" s="104" t="s">
        <v>38</v>
      </c>
      <c r="J47" s="104" t="s">
        <v>310</v>
      </c>
    </row>
    <row r="48" spans="1:10" ht="45" customHeight="1">
      <c r="A48" s="87">
        <v>45</v>
      </c>
      <c r="B48" s="104" t="s">
        <v>90</v>
      </c>
      <c r="C48" s="104" t="s">
        <v>91</v>
      </c>
      <c r="D48" s="104" t="s">
        <v>311</v>
      </c>
      <c r="E48" s="104" t="s">
        <v>49</v>
      </c>
      <c r="F48" s="104" t="s">
        <v>206</v>
      </c>
      <c r="G48" s="104" t="s">
        <v>37</v>
      </c>
      <c r="H48" s="104">
        <v>2</v>
      </c>
      <c r="I48" s="104" t="s">
        <v>38</v>
      </c>
      <c r="J48" s="104" t="s">
        <v>293</v>
      </c>
    </row>
    <row r="49" spans="1:10" ht="45" customHeight="1">
      <c r="A49" s="88">
        <v>46</v>
      </c>
      <c r="B49" s="104" t="s">
        <v>90</v>
      </c>
      <c r="C49" s="104" t="s">
        <v>91</v>
      </c>
      <c r="D49" s="104" t="s">
        <v>312</v>
      </c>
      <c r="E49" s="104" t="s">
        <v>313</v>
      </c>
      <c r="F49" s="104" t="s">
        <v>120</v>
      </c>
      <c r="G49" s="104" t="s">
        <v>39</v>
      </c>
      <c r="H49" s="104">
        <v>2</v>
      </c>
      <c r="I49" s="104" t="s">
        <v>40</v>
      </c>
      <c r="J49" s="104" t="s">
        <v>314</v>
      </c>
    </row>
    <row r="50" spans="1:10" ht="45" customHeight="1">
      <c r="A50" s="87">
        <v>47</v>
      </c>
      <c r="B50" s="104" t="s">
        <v>90</v>
      </c>
      <c r="C50" s="104" t="s">
        <v>93</v>
      </c>
      <c r="D50" s="104" t="s">
        <v>315</v>
      </c>
      <c r="E50" s="104" t="s">
        <v>49</v>
      </c>
      <c r="F50" s="104" t="s">
        <v>104</v>
      </c>
      <c r="G50" s="104" t="s">
        <v>37</v>
      </c>
      <c r="H50" s="104">
        <v>2</v>
      </c>
      <c r="I50" s="104" t="s">
        <v>38</v>
      </c>
      <c r="J50" s="104" t="s">
        <v>221</v>
      </c>
    </row>
    <row r="51" spans="1:10" ht="45" customHeight="1">
      <c r="A51" s="88">
        <v>48</v>
      </c>
      <c r="B51" s="104" t="s">
        <v>90</v>
      </c>
      <c r="C51" s="104" t="s">
        <v>93</v>
      </c>
      <c r="D51" s="104" t="s">
        <v>316</v>
      </c>
      <c r="E51" s="104" t="s">
        <v>313</v>
      </c>
      <c r="F51" s="104" t="s">
        <v>127</v>
      </c>
      <c r="G51" s="104" t="s">
        <v>39</v>
      </c>
      <c r="H51" s="104">
        <v>2</v>
      </c>
      <c r="I51" s="104" t="s">
        <v>40</v>
      </c>
      <c r="J51" s="104" t="s">
        <v>310</v>
      </c>
    </row>
    <row r="52" spans="1:10" ht="45" customHeight="1">
      <c r="A52" s="87">
        <v>49</v>
      </c>
      <c r="B52" s="104" t="s">
        <v>90</v>
      </c>
      <c r="C52" s="104" t="s">
        <v>94</v>
      </c>
      <c r="D52" s="104" t="s">
        <v>96</v>
      </c>
      <c r="E52" s="104" t="s">
        <v>317</v>
      </c>
      <c r="F52" s="104" t="s">
        <v>318</v>
      </c>
      <c r="G52" s="104" t="s">
        <v>39</v>
      </c>
      <c r="H52" s="104">
        <v>2</v>
      </c>
      <c r="I52" s="104" t="s">
        <v>40</v>
      </c>
      <c r="J52" s="104" t="s">
        <v>310</v>
      </c>
    </row>
    <row r="53" spans="1:10" ht="45" customHeight="1">
      <c r="A53" s="88">
        <v>50</v>
      </c>
      <c r="B53" s="104" t="s">
        <v>90</v>
      </c>
      <c r="C53" s="104" t="s">
        <v>94</v>
      </c>
      <c r="D53" s="104" t="s">
        <v>319</v>
      </c>
      <c r="E53" s="104" t="s">
        <v>59</v>
      </c>
      <c r="F53" s="104" t="s">
        <v>99</v>
      </c>
      <c r="G53" s="104" t="s">
        <v>39</v>
      </c>
      <c r="H53" s="104">
        <v>3</v>
      </c>
      <c r="I53" s="104" t="s">
        <v>40</v>
      </c>
      <c r="J53" s="104" t="s">
        <v>213</v>
      </c>
    </row>
    <row r="54" spans="1:10" ht="45" customHeight="1">
      <c r="A54" s="87">
        <v>51</v>
      </c>
      <c r="B54" s="104" t="s">
        <v>90</v>
      </c>
      <c r="C54" s="104" t="s">
        <v>94</v>
      </c>
      <c r="D54" s="104" t="s">
        <v>320</v>
      </c>
      <c r="E54" s="104" t="s">
        <v>321</v>
      </c>
      <c r="F54" s="104" t="s">
        <v>97</v>
      </c>
      <c r="G54" s="104" t="s">
        <v>39</v>
      </c>
      <c r="H54" s="104">
        <v>3</v>
      </c>
      <c r="I54" s="104" t="s">
        <v>40</v>
      </c>
      <c r="J54" s="104" t="s">
        <v>217</v>
      </c>
    </row>
    <row r="55" spans="1:10" ht="45" customHeight="1">
      <c r="A55" s="88">
        <v>52</v>
      </c>
      <c r="B55" s="104" t="s">
        <v>90</v>
      </c>
      <c r="C55" s="104" t="s">
        <v>98</v>
      </c>
      <c r="D55" s="104" t="s">
        <v>322</v>
      </c>
      <c r="E55" s="104" t="s">
        <v>323</v>
      </c>
      <c r="F55" s="104" t="s">
        <v>103</v>
      </c>
      <c r="G55" s="104" t="s">
        <v>39</v>
      </c>
      <c r="H55" s="104">
        <v>2</v>
      </c>
      <c r="I55" s="104" t="s">
        <v>40</v>
      </c>
      <c r="J55" s="104" t="s">
        <v>221</v>
      </c>
    </row>
    <row r="56" spans="1:10" ht="45" customHeight="1">
      <c r="A56" s="87">
        <v>53</v>
      </c>
      <c r="B56" s="104" t="s">
        <v>90</v>
      </c>
      <c r="C56" s="104" t="s">
        <v>100</v>
      </c>
      <c r="D56" s="104" t="s">
        <v>101</v>
      </c>
      <c r="E56" s="104" t="s">
        <v>102</v>
      </c>
      <c r="F56" s="104" t="s">
        <v>103</v>
      </c>
      <c r="G56" s="104" t="s">
        <v>39</v>
      </c>
      <c r="H56" s="104">
        <v>3</v>
      </c>
      <c r="I56" s="104" t="s">
        <v>38</v>
      </c>
      <c r="J56" s="104" t="s">
        <v>213</v>
      </c>
    </row>
    <row r="57" spans="1:10" ht="45" customHeight="1">
      <c r="A57" s="88">
        <v>54</v>
      </c>
      <c r="B57" s="104" t="s">
        <v>90</v>
      </c>
      <c r="C57" s="104" t="s">
        <v>100</v>
      </c>
      <c r="D57" s="104" t="s">
        <v>324</v>
      </c>
      <c r="E57" s="104" t="s">
        <v>325</v>
      </c>
      <c r="F57" s="104" t="s">
        <v>95</v>
      </c>
      <c r="G57" s="104" t="s">
        <v>39</v>
      </c>
      <c r="H57" s="104">
        <v>3</v>
      </c>
      <c r="I57" s="104" t="s">
        <v>38</v>
      </c>
      <c r="J57" s="104" t="s">
        <v>228</v>
      </c>
    </row>
    <row r="58" spans="1:10" ht="45" customHeight="1">
      <c r="A58" s="87">
        <v>55</v>
      </c>
      <c r="B58" s="104" t="s">
        <v>90</v>
      </c>
      <c r="C58" s="104" t="s">
        <v>100</v>
      </c>
      <c r="D58" s="104" t="s">
        <v>326</v>
      </c>
      <c r="E58" s="104" t="s">
        <v>327</v>
      </c>
      <c r="F58" s="104" t="s">
        <v>105</v>
      </c>
      <c r="G58" s="104" t="s">
        <v>39</v>
      </c>
      <c r="H58" s="104">
        <v>3</v>
      </c>
      <c r="I58" s="104" t="s">
        <v>40</v>
      </c>
      <c r="J58" s="104" t="s">
        <v>218</v>
      </c>
    </row>
    <row r="59" spans="1:10" ht="45" customHeight="1">
      <c r="A59" s="88">
        <v>56</v>
      </c>
      <c r="B59" s="104" t="s">
        <v>90</v>
      </c>
      <c r="C59" s="104" t="s">
        <v>100</v>
      </c>
      <c r="D59" s="104" t="s">
        <v>328</v>
      </c>
      <c r="E59" s="104" t="s">
        <v>329</v>
      </c>
      <c r="F59" s="104" t="s">
        <v>95</v>
      </c>
      <c r="G59" s="104" t="s">
        <v>39</v>
      </c>
      <c r="H59" s="104">
        <v>2</v>
      </c>
      <c r="I59" s="104" t="s">
        <v>40</v>
      </c>
      <c r="J59" s="104" t="s">
        <v>226</v>
      </c>
    </row>
    <row r="60" spans="1:10" ht="45" customHeight="1">
      <c r="A60" s="87">
        <v>57</v>
      </c>
      <c r="B60" s="104" t="s">
        <v>90</v>
      </c>
      <c r="C60" s="104" t="s">
        <v>100</v>
      </c>
      <c r="D60" s="104" t="s">
        <v>207</v>
      </c>
      <c r="E60" s="104" t="s">
        <v>321</v>
      </c>
      <c r="F60" s="104" t="s">
        <v>330</v>
      </c>
      <c r="G60" s="104" t="s">
        <v>39</v>
      </c>
      <c r="H60" s="104">
        <v>3</v>
      </c>
      <c r="I60" s="104" t="s">
        <v>40</v>
      </c>
      <c r="J60" s="104" t="s">
        <v>217</v>
      </c>
    </row>
    <row r="61" spans="1:10" ht="45" customHeight="1">
      <c r="A61" s="88">
        <v>58</v>
      </c>
      <c r="B61" s="104" t="s">
        <v>90</v>
      </c>
      <c r="C61" s="104" t="s">
        <v>106</v>
      </c>
      <c r="D61" s="104" t="s">
        <v>107</v>
      </c>
      <c r="E61" s="104" t="s">
        <v>102</v>
      </c>
      <c r="F61" s="104" t="s">
        <v>108</v>
      </c>
      <c r="G61" s="104" t="s">
        <v>39</v>
      </c>
      <c r="H61" s="104">
        <v>3</v>
      </c>
      <c r="I61" s="104" t="s">
        <v>38</v>
      </c>
      <c r="J61" s="104" t="s">
        <v>228</v>
      </c>
    </row>
    <row r="62" spans="1:10" ht="45" customHeight="1">
      <c r="A62" s="87">
        <v>59</v>
      </c>
      <c r="B62" s="104" t="s">
        <v>90</v>
      </c>
      <c r="C62" s="104" t="s">
        <v>106</v>
      </c>
      <c r="D62" s="104" t="s">
        <v>331</v>
      </c>
      <c r="E62" s="104" t="s">
        <v>325</v>
      </c>
      <c r="F62" s="104" t="s">
        <v>92</v>
      </c>
      <c r="G62" s="104" t="s">
        <v>39</v>
      </c>
      <c r="H62" s="104">
        <v>3</v>
      </c>
      <c r="I62" s="104" t="s">
        <v>38</v>
      </c>
      <c r="J62" s="104" t="s">
        <v>213</v>
      </c>
    </row>
    <row r="63" spans="1:10" ht="45" customHeight="1">
      <c r="A63" s="88">
        <v>60</v>
      </c>
      <c r="B63" s="104" t="s">
        <v>90</v>
      </c>
      <c r="C63" s="104" t="s">
        <v>106</v>
      </c>
      <c r="D63" s="104" t="s">
        <v>332</v>
      </c>
      <c r="E63" s="104" t="s">
        <v>327</v>
      </c>
      <c r="F63" s="104" t="s">
        <v>108</v>
      </c>
      <c r="G63" s="104" t="s">
        <v>39</v>
      </c>
      <c r="H63" s="104">
        <v>3</v>
      </c>
      <c r="I63" s="104" t="s">
        <v>40</v>
      </c>
      <c r="J63" s="104" t="s">
        <v>218</v>
      </c>
    </row>
    <row r="64" spans="1:10" ht="45" customHeight="1">
      <c r="A64" s="87">
        <v>61</v>
      </c>
      <c r="B64" s="104" t="s">
        <v>90</v>
      </c>
      <c r="C64" s="104" t="s">
        <v>106</v>
      </c>
      <c r="D64" s="104" t="s">
        <v>333</v>
      </c>
      <c r="E64" s="104" t="s">
        <v>329</v>
      </c>
      <c r="F64" s="104" t="s">
        <v>334</v>
      </c>
      <c r="G64" s="104" t="s">
        <v>39</v>
      </c>
      <c r="H64" s="104">
        <v>2</v>
      </c>
      <c r="I64" s="104" t="s">
        <v>40</v>
      </c>
      <c r="J64" s="104" t="s">
        <v>226</v>
      </c>
    </row>
    <row r="65" spans="1:10" ht="45" customHeight="1">
      <c r="A65" s="88">
        <v>62</v>
      </c>
      <c r="B65" s="104" t="s">
        <v>109</v>
      </c>
      <c r="C65" s="104" t="s">
        <v>110</v>
      </c>
      <c r="D65" s="104" t="s">
        <v>111</v>
      </c>
      <c r="E65" s="104" t="s">
        <v>49</v>
      </c>
      <c r="F65" s="104" t="s">
        <v>112</v>
      </c>
      <c r="G65" s="104" t="s">
        <v>37</v>
      </c>
      <c r="H65" s="104">
        <v>2</v>
      </c>
      <c r="I65" s="104" t="s">
        <v>38</v>
      </c>
      <c r="J65" s="104" t="s">
        <v>310</v>
      </c>
    </row>
    <row r="66" spans="1:10" ht="45" customHeight="1">
      <c r="A66" s="87">
        <v>63</v>
      </c>
      <c r="B66" s="104" t="s">
        <v>109</v>
      </c>
      <c r="C66" s="104" t="s">
        <v>208</v>
      </c>
      <c r="D66" s="104" t="s">
        <v>335</v>
      </c>
      <c r="E66" s="104" t="s">
        <v>102</v>
      </c>
      <c r="F66" s="104" t="s">
        <v>336</v>
      </c>
      <c r="G66" s="104" t="s">
        <v>39</v>
      </c>
      <c r="H66" s="104">
        <v>3</v>
      </c>
      <c r="I66" s="104" t="s">
        <v>40</v>
      </c>
      <c r="J66" s="104" t="s">
        <v>217</v>
      </c>
    </row>
    <row r="67" spans="1:10" ht="45" customHeight="1">
      <c r="A67" s="88">
        <v>64</v>
      </c>
      <c r="B67" s="104" t="s">
        <v>109</v>
      </c>
      <c r="C67" s="104" t="s">
        <v>208</v>
      </c>
      <c r="D67" s="104" t="s">
        <v>337</v>
      </c>
      <c r="E67" s="104" t="s">
        <v>321</v>
      </c>
      <c r="F67" s="104" t="s">
        <v>97</v>
      </c>
      <c r="G67" s="104" t="s">
        <v>39</v>
      </c>
      <c r="H67" s="104">
        <v>3</v>
      </c>
      <c r="I67" s="104" t="s">
        <v>40</v>
      </c>
      <c r="J67" s="104" t="s">
        <v>213</v>
      </c>
    </row>
    <row r="68" spans="1:10" ht="45" customHeight="1">
      <c r="A68" s="87">
        <v>65</v>
      </c>
      <c r="B68" s="104" t="s">
        <v>113</v>
      </c>
      <c r="C68" s="104" t="s">
        <v>209</v>
      </c>
      <c r="D68" s="104" t="s">
        <v>338</v>
      </c>
      <c r="E68" s="104" t="s">
        <v>49</v>
      </c>
      <c r="F68" s="104" t="s">
        <v>246</v>
      </c>
      <c r="G68" s="104" t="s">
        <v>39</v>
      </c>
      <c r="H68" s="104">
        <v>3</v>
      </c>
      <c r="I68" s="104" t="s">
        <v>40</v>
      </c>
      <c r="J68" s="104" t="s">
        <v>217</v>
      </c>
    </row>
    <row r="69" spans="1:10" ht="45" customHeight="1">
      <c r="A69" s="88">
        <v>66</v>
      </c>
      <c r="B69" s="104" t="s">
        <v>113</v>
      </c>
      <c r="C69" s="104" t="s">
        <v>114</v>
      </c>
      <c r="D69" s="104" t="s">
        <v>339</v>
      </c>
      <c r="E69" s="104" t="s">
        <v>102</v>
      </c>
      <c r="F69" s="104" t="s">
        <v>340</v>
      </c>
      <c r="G69" s="104" t="s">
        <v>39</v>
      </c>
      <c r="H69" s="104">
        <v>3</v>
      </c>
      <c r="I69" s="104" t="s">
        <v>38</v>
      </c>
      <c r="J69" s="104" t="s">
        <v>228</v>
      </c>
    </row>
    <row r="70" spans="1:10" ht="45" customHeight="1">
      <c r="A70" s="87">
        <v>67</v>
      </c>
      <c r="B70" s="104" t="s">
        <v>115</v>
      </c>
      <c r="C70" s="104" t="s">
        <v>341</v>
      </c>
      <c r="D70" s="104" t="s">
        <v>342</v>
      </c>
      <c r="E70" s="104" t="s">
        <v>343</v>
      </c>
      <c r="F70" s="104" t="s">
        <v>344</v>
      </c>
      <c r="G70" s="104" t="s">
        <v>39</v>
      </c>
      <c r="H70" s="104">
        <v>3</v>
      </c>
      <c r="I70" s="104" t="s">
        <v>38</v>
      </c>
      <c r="J70" s="104" t="s">
        <v>218</v>
      </c>
    </row>
    <row r="71" spans="1:10" ht="45" customHeight="1">
      <c r="A71" s="88">
        <v>68</v>
      </c>
      <c r="B71" s="104" t="s">
        <v>115</v>
      </c>
      <c r="C71" s="104" t="s">
        <v>341</v>
      </c>
      <c r="D71" s="104" t="s">
        <v>345</v>
      </c>
      <c r="E71" s="104" t="s">
        <v>118</v>
      </c>
      <c r="F71" s="104" t="s">
        <v>97</v>
      </c>
      <c r="G71" s="104" t="s">
        <v>39</v>
      </c>
      <c r="H71" s="104">
        <v>3</v>
      </c>
      <c r="I71" s="104" t="s">
        <v>40</v>
      </c>
      <c r="J71" s="104" t="s">
        <v>212</v>
      </c>
    </row>
    <row r="72" spans="1:10" ht="45" customHeight="1">
      <c r="A72" s="87">
        <v>69</v>
      </c>
      <c r="B72" s="104" t="s">
        <v>115</v>
      </c>
      <c r="C72" s="104" t="s">
        <v>346</v>
      </c>
      <c r="D72" s="104" t="s">
        <v>347</v>
      </c>
      <c r="E72" s="104" t="s">
        <v>67</v>
      </c>
      <c r="F72" s="104" t="s">
        <v>117</v>
      </c>
      <c r="G72" s="104" t="s">
        <v>39</v>
      </c>
      <c r="H72" s="104">
        <v>3</v>
      </c>
      <c r="I72" s="104" t="s">
        <v>38</v>
      </c>
      <c r="J72" s="104" t="s">
        <v>229</v>
      </c>
    </row>
    <row r="73" spans="1:10" ht="45" customHeight="1">
      <c r="A73" s="88">
        <v>70</v>
      </c>
      <c r="B73" s="104" t="s">
        <v>115</v>
      </c>
      <c r="C73" s="104" t="s">
        <v>346</v>
      </c>
      <c r="D73" s="104" t="s">
        <v>348</v>
      </c>
      <c r="E73" s="104" t="s">
        <v>118</v>
      </c>
      <c r="F73" s="104" t="s">
        <v>119</v>
      </c>
      <c r="G73" s="104" t="s">
        <v>39</v>
      </c>
      <c r="H73" s="104">
        <v>3</v>
      </c>
      <c r="I73" s="104" t="s">
        <v>38</v>
      </c>
      <c r="J73" s="104" t="s">
        <v>213</v>
      </c>
    </row>
    <row r="74" spans="1:10" ht="45" customHeight="1">
      <c r="A74" s="87">
        <v>71</v>
      </c>
      <c r="B74" s="104" t="s">
        <v>115</v>
      </c>
      <c r="C74" s="104" t="s">
        <v>349</v>
      </c>
      <c r="D74" s="104" t="s">
        <v>350</v>
      </c>
      <c r="E74" s="104" t="s">
        <v>67</v>
      </c>
      <c r="F74" s="104" t="s">
        <v>117</v>
      </c>
      <c r="G74" s="104" t="s">
        <v>39</v>
      </c>
      <c r="H74" s="104">
        <v>3</v>
      </c>
      <c r="I74" s="104" t="s">
        <v>38</v>
      </c>
      <c r="J74" s="104" t="s">
        <v>213</v>
      </c>
    </row>
    <row r="75" spans="1:10" ht="45" customHeight="1">
      <c r="A75" s="88">
        <v>72</v>
      </c>
      <c r="B75" s="104" t="s">
        <v>115</v>
      </c>
      <c r="C75" s="104" t="s">
        <v>349</v>
      </c>
      <c r="D75" s="104" t="s">
        <v>351</v>
      </c>
      <c r="E75" s="104" t="s">
        <v>118</v>
      </c>
      <c r="F75" s="104" t="s">
        <v>116</v>
      </c>
      <c r="G75" s="104" t="s">
        <v>39</v>
      </c>
      <c r="H75" s="104">
        <v>3</v>
      </c>
      <c r="I75" s="104" t="s">
        <v>38</v>
      </c>
      <c r="J75" s="104" t="s">
        <v>224</v>
      </c>
    </row>
    <row r="76" spans="1:10" ht="45" customHeight="1">
      <c r="A76" s="87">
        <v>73</v>
      </c>
      <c r="B76" s="104" t="s">
        <v>352</v>
      </c>
      <c r="C76" s="104" t="s">
        <v>353</v>
      </c>
      <c r="D76" s="104" t="s">
        <v>354</v>
      </c>
      <c r="E76" s="104" t="s">
        <v>121</v>
      </c>
      <c r="F76" s="104" t="s">
        <v>340</v>
      </c>
      <c r="G76" s="104" t="s">
        <v>39</v>
      </c>
      <c r="H76" s="104">
        <v>3</v>
      </c>
      <c r="I76" s="104" t="s">
        <v>40</v>
      </c>
      <c r="J76" s="104" t="s">
        <v>229</v>
      </c>
    </row>
    <row r="77" spans="1:10" ht="45" customHeight="1">
      <c r="A77" s="88">
        <v>74</v>
      </c>
      <c r="B77" s="104" t="s">
        <v>122</v>
      </c>
      <c r="C77" s="104" t="s">
        <v>355</v>
      </c>
      <c r="D77" s="104" t="s">
        <v>356</v>
      </c>
      <c r="E77" s="104" t="s">
        <v>275</v>
      </c>
      <c r="F77" s="104" t="s">
        <v>69</v>
      </c>
      <c r="G77" s="104" t="s">
        <v>39</v>
      </c>
      <c r="H77" s="104">
        <v>3</v>
      </c>
      <c r="I77" s="104" t="s">
        <v>40</v>
      </c>
      <c r="J77" s="104" t="s">
        <v>218</v>
      </c>
    </row>
    <row r="78" spans="1:10" ht="45" customHeight="1">
      <c r="A78" s="87">
        <v>75</v>
      </c>
      <c r="B78" s="104" t="s">
        <v>122</v>
      </c>
      <c r="C78" s="104" t="s">
        <v>357</v>
      </c>
      <c r="D78" s="104" t="s">
        <v>358</v>
      </c>
      <c r="E78" s="104" t="s">
        <v>359</v>
      </c>
      <c r="F78" s="104" t="s">
        <v>65</v>
      </c>
      <c r="G78" s="104" t="s">
        <v>39</v>
      </c>
      <c r="H78" s="104">
        <v>3</v>
      </c>
      <c r="I78" s="104" t="s">
        <v>38</v>
      </c>
      <c r="J78" s="104" t="s">
        <v>228</v>
      </c>
    </row>
    <row r="79" spans="1:10" ht="45" customHeight="1">
      <c r="A79" s="88">
        <v>76</v>
      </c>
      <c r="B79" s="104" t="s">
        <v>123</v>
      </c>
      <c r="C79" s="104" t="s">
        <v>124</v>
      </c>
      <c r="D79" s="104" t="s">
        <v>360</v>
      </c>
      <c r="E79" s="104" t="s">
        <v>361</v>
      </c>
      <c r="F79" s="104" t="s">
        <v>126</v>
      </c>
      <c r="G79" s="104" t="s">
        <v>39</v>
      </c>
      <c r="H79" s="104">
        <v>2</v>
      </c>
      <c r="I79" s="104" t="s">
        <v>38</v>
      </c>
      <c r="J79" s="104" t="s">
        <v>222</v>
      </c>
    </row>
    <row r="80" spans="1:10" ht="45" customHeight="1">
      <c r="A80" s="87">
        <v>77</v>
      </c>
      <c r="B80" s="104" t="s">
        <v>123</v>
      </c>
      <c r="C80" s="104" t="s">
        <v>124</v>
      </c>
      <c r="D80" s="104" t="s">
        <v>362</v>
      </c>
      <c r="E80" s="104" t="s">
        <v>245</v>
      </c>
      <c r="F80" s="104" t="s">
        <v>363</v>
      </c>
      <c r="G80" s="104" t="s">
        <v>39</v>
      </c>
      <c r="H80" s="104">
        <v>2</v>
      </c>
      <c r="I80" s="104" t="s">
        <v>38</v>
      </c>
      <c r="J80" s="104" t="s">
        <v>223</v>
      </c>
    </row>
    <row r="81" spans="1:10" ht="45" customHeight="1">
      <c r="A81" s="88">
        <v>78</v>
      </c>
      <c r="B81" s="104" t="s">
        <v>128</v>
      </c>
      <c r="C81" s="104" t="s">
        <v>129</v>
      </c>
      <c r="D81" s="104" t="s">
        <v>364</v>
      </c>
      <c r="E81" s="104" t="s">
        <v>272</v>
      </c>
      <c r="F81" s="104" t="s">
        <v>65</v>
      </c>
      <c r="G81" s="104" t="s">
        <v>39</v>
      </c>
      <c r="H81" s="104">
        <v>3</v>
      </c>
      <c r="I81" s="104" t="s">
        <v>40</v>
      </c>
      <c r="J81" s="104" t="s">
        <v>216</v>
      </c>
    </row>
    <row r="82" spans="1:10" ht="45" customHeight="1">
      <c r="A82" s="87">
        <v>79</v>
      </c>
      <c r="B82" s="104" t="s">
        <v>128</v>
      </c>
      <c r="C82" s="104" t="s">
        <v>130</v>
      </c>
      <c r="D82" s="104" t="s">
        <v>131</v>
      </c>
      <c r="E82" s="104" t="s">
        <v>67</v>
      </c>
      <c r="F82" s="104" t="s">
        <v>68</v>
      </c>
      <c r="G82" s="104" t="s">
        <v>37</v>
      </c>
      <c r="H82" s="104">
        <v>2</v>
      </c>
      <c r="I82" s="104" t="s">
        <v>38</v>
      </c>
      <c r="J82" s="104" t="s">
        <v>221</v>
      </c>
    </row>
    <row r="83" spans="1:10" ht="45" customHeight="1">
      <c r="A83" s="88">
        <v>80</v>
      </c>
      <c r="B83" s="104" t="s">
        <v>128</v>
      </c>
      <c r="C83" s="104" t="s">
        <v>130</v>
      </c>
      <c r="D83" s="104" t="s">
        <v>365</v>
      </c>
      <c r="E83" s="104" t="s">
        <v>277</v>
      </c>
      <c r="F83" s="104" t="s">
        <v>65</v>
      </c>
      <c r="G83" s="104" t="s">
        <v>39</v>
      </c>
      <c r="H83" s="104">
        <v>2</v>
      </c>
      <c r="I83" s="104" t="s">
        <v>40</v>
      </c>
      <c r="J83" s="104" t="s">
        <v>222</v>
      </c>
    </row>
    <row r="84" spans="1:10" ht="45" customHeight="1">
      <c r="A84" s="87">
        <v>81</v>
      </c>
      <c r="B84" s="104" t="s">
        <v>128</v>
      </c>
      <c r="C84" s="104" t="s">
        <v>130</v>
      </c>
      <c r="D84" s="104" t="s">
        <v>366</v>
      </c>
      <c r="E84" s="104" t="s">
        <v>275</v>
      </c>
      <c r="F84" s="104" t="s">
        <v>69</v>
      </c>
      <c r="G84" s="104" t="s">
        <v>39</v>
      </c>
      <c r="H84" s="104">
        <v>3</v>
      </c>
      <c r="I84" s="104" t="s">
        <v>40</v>
      </c>
      <c r="J84" s="104" t="s">
        <v>229</v>
      </c>
    </row>
    <row r="85" spans="1:10" ht="45" customHeight="1">
      <c r="A85" s="88">
        <v>82</v>
      </c>
      <c r="B85" s="104" t="s">
        <v>128</v>
      </c>
      <c r="C85" s="104" t="s">
        <v>132</v>
      </c>
      <c r="D85" s="104" t="s">
        <v>133</v>
      </c>
      <c r="E85" s="104" t="s">
        <v>282</v>
      </c>
      <c r="F85" s="104" t="s">
        <v>210</v>
      </c>
      <c r="G85" s="104" t="s">
        <v>39</v>
      </c>
      <c r="H85" s="104">
        <v>3</v>
      </c>
      <c r="I85" s="104" t="s">
        <v>38</v>
      </c>
      <c r="J85" s="104" t="s">
        <v>216</v>
      </c>
    </row>
    <row r="86" spans="1:10" ht="45" customHeight="1">
      <c r="A86" s="87">
        <v>83</v>
      </c>
      <c r="B86" s="104" t="s">
        <v>128</v>
      </c>
      <c r="C86" s="104" t="s">
        <v>132</v>
      </c>
      <c r="D86" s="104" t="s">
        <v>367</v>
      </c>
      <c r="E86" s="104" t="s">
        <v>280</v>
      </c>
      <c r="F86" s="104" t="s">
        <v>73</v>
      </c>
      <c r="G86" s="104" t="s">
        <v>39</v>
      </c>
      <c r="H86" s="104">
        <v>3</v>
      </c>
      <c r="I86" s="104" t="s">
        <v>38</v>
      </c>
      <c r="J86" s="104" t="s">
        <v>220</v>
      </c>
    </row>
    <row r="87" spans="1:10" ht="45" customHeight="1">
      <c r="A87" s="88">
        <v>84</v>
      </c>
      <c r="B87" s="104" t="s">
        <v>128</v>
      </c>
      <c r="C87" s="104" t="s">
        <v>132</v>
      </c>
      <c r="D87" s="104" t="s">
        <v>368</v>
      </c>
      <c r="E87" s="104" t="s">
        <v>284</v>
      </c>
      <c r="F87" s="104" t="s">
        <v>73</v>
      </c>
      <c r="G87" s="104" t="s">
        <v>39</v>
      </c>
      <c r="H87" s="104">
        <v>3</v>
      </c>
      <c r="I87" s="104" t="s">
        <v>40</v>
      </c>
      <c r="J87" s="104" t="s">
        <v>213</v>
      </c>
    </row>
    <row r="88" spans="1:10" ht="45" customHeight="1">
      <c r="A88" s="87">
        <v>85</v>
      </c>
      <c r="B88" s="104" t="s">
        <v>134</v>
      </c>
      <c r="C88" s="104" t="s">
        <v>369</v>
      </c>
      <c r="D88" s="104" t="s">
        <v>370</v>
      </c>
      <c r="E88" s="104" t="s">
        <v>371</v>
      </c>
      <c r="F88" s="104" t="s">
        <v>372</v>
      </c>
      <c r="G88" s="104" t="s">
        <v>39</v>
      </c>
      <c r="H88" s="104">
        <v>3</v>
      </c>
      <c r="I88" s="104" t="s">
        <v>38</v>
      </c>
      <c r="J88" s="104" t="s">
        <v>218</v>
      </c>
    </row>
    <row r="89" spans="1:10" ht="45" customHeight="1">
      <c r="A89" s="88">
        <v>86</v>
      </c>
      <c r="B89" s="104" t="s">
        <v>134</v>
      </c>
      <c r="C89" s="104" t="s">
        <v>135</v>
      </c>
      <c r="D89" s="104" t="s">
        <v>373</v>
      </c>
      <c r="E89" s="104" t="s">
        <v>374</v>
      </c>
      <c r="F89" s="104" t="s">
        <v>375</v>
      </c>
      <c r="G89" s="104" t="s">
        <v>39</v>
      </c>
      <c r="H89" s="104">
        <v>2</v>
      </c>
      <c r="I89" s="104" t="s">
        <v>38</v>
      </c>
      <c r="J89" s="104" t="s">
        <v>214</v>
      </c>
    </row>
    <row r="90" spans="1:10" ht="45" customHeight="1">
      <c r="A90" s="87">
        <v>87</v>
      </c>
      <c r="B90" s="104" t="s">
        <v>134</v>
      </c>
      <c r="C90" s="104" t="s">
        <v>135</v>
      </c>
      <c r="D90" s="104" t="s">
        <v>376</v>
      </c>
      <c r="E90" s="104" t="s">
        <v>377</v>
      </c>
      <c r="F90" s="104" t="s">
        <v>136</v>
      </c>
      <c r="G90" s="104" t="s">
        <v>39</v>
      </c>
      <c r="H90" s="104">
        <v>3</v>
      </c>
      <c r="I90" s="104" t="s">
        <v>38</v>
      </c>
      <c r="J90" s="104" t="s">
        <v>216</v>
      </c>
    </row>
    <row r="91" spans="1:10" ht="45" customHeight="1">
      <c r="A91" s="88">
        <v>88</v>
      </c>
      <c r="B91" s="104" t="s">
        <v>134</v>
      </c>
      <c r="C91" s="104" t="s">
        <v>135</v>
      </c>
      <c r="D91" s="104" t="s">
        <v>378</v>
      </c>
      <c r="E91" s="104" t="s">
        <v>379</v>
      </c>
      <c r="F91" s="104" t="s">
        <v>63</v>
      </c>
      <c r="G91" s="104" t="s">
        <v>39</v>
      </c>
      <c r="H91" s="104">
        <v>3</v>
      </c>
      <c r="I91" s="104" t="s">
        <v>40</v>
      </c>
      <c r="J91" s="104" t="s">
        <v>218</v>
      </c>
    </row>
    <row r="92" spans="1:10" ht="45" customHeight="1">
      <c r="A92" s="87">
        <v>89</v>
      </c>
      <c r="B92" s="104" t="s">
        <v>134</v>
      </c>
      <c r="C92" s="104" t="s">
        <v>135</v>
      </c>
      <c r="D92" s="104" t="s">
        <v>211</v>
      </c>
      <c r="E92" s="104" t="s">
        <v>275</v>
      </c>
      <c r="F92" s="104" t="s">
        <v>65</v>
      </c>
      <c r="G92" s="104" t="s">
        <v>39</v>
      </c>
      <c r="H92" s="104">
        <v>2</v>
      </c>
      <c r="I92" s="104" t="s">
        <v>40</v>
      </c>
      <c r="J92" s="104" t="s">
        <v>219</v>
      </c>
    </row>
    <row r="93" spans="1:10" ht="45" customHeight="1">
      <c r="A93" s="88">
        <v>90</v>
      </c>
      <c r="B93" s="104" t="s">
        <v>134</v>
      </c>
      <c r="C93" s="104" t="s">
        <v>137</v>
      </c>
      <c r="D93" s="104" t="s">
        <v>380</v>
      </c>
      <c r="E93" s="104" t="s">
        <v>381</v>
      </c>
      <c r="F93" s="104" t="s">
        <v>63</v>
      </c>
      <c r="G93" s="104" t="s">
        <v>39</v>
      </c>
      <c r="H93" s="104">
        <v>3</v>
      </c>
      <c r="I93" s="104" t="s">
        <v>38</v>
      </c>
      <c r="J93" s="104" t="s">
        <v>213</v>
      </c>
    </row>
    <row r="94" spans="1:10" ht="45" customHeight="1">
      <c r="A94" s="102"/>
      <c r="B94" s="30"/>
      <c r="C94" s="30"/>
      <c r="D94" s="31"/>
      <c r="E94" s="30"/>
      <c r="F94" s="31"/>
      <c r="G94" s="31"/>
      <c r="H94" s="31"/>
      <c r="I94" s="31"/>
      <c r="J94" s="31"/>
    </row>
    <row r="95" spans="1:10" ht="45" customHeight="1">
      <c r="A95" s="103"/>
      <c r="B95" s="30"/>
      <c r="C95" s="30"/>
      <c r="D95" s="31"/>
      <c r="E95" s="30"/>
      <c r="F95" s="31"/>
      <c r="G95" s="31"/>
      <c r="H95" s="31"/>
      <c r="I95" s="31"/>
      <c r="J95" s="31"/>
    </row>
    <row r="96" spans="1:10" ht="45" customHeight="1">
      <c r="A96" s="102"/>
      <c r="B96" s="30"/>
      <c r="C96" s="30"/>
      <c r="D96" s="31"/>
      <c r="E96" s="30"/>
      <c r="F96" s="31"/>
      <c r="G96" s="31"/>
      <c r="H96" s="31"/>
      <c r="I96" s="31"/>
      <c r="J96" s="31"/>
    </row>
    <row r="97" spans="1:10" ht="45" customHeight="1">
      <c r="A97" s="103"/>
      <c r="B97" s="30"/>
      <c r="C97" s="30"/>
      <c r="D97" s="31"/>
      <c r="E97" s="30"/>
      <c r="F97" s="31"/>
      <c r="G97" s="31"/>
      <c r="H97" s="31"/>
      <c r="I97" s="31"/>
      <c r="J97" s="31"/>
    </row>
    <row r="98" spans="1:10" ht="45" customHeight="1">
      <c r="A98" s="102"/>
      <c r="B98" s="30"/>
      <c r="C98" s="30"/>
      <c r="D98" s="31"/>
      <c r="E98" s="30"/>
      <c r="F98" s="31"/>
      <c r="G98" s="31"/>
      <c r="H98" s="31"/>
      <c r="I98" s="31"/>
      <c r="J98" s="31"/>
    </row>
    <row r="99" spans="1:10" ht="45" customHeight="1">
      <c r="A99" s="103"/>
      <c r="B99" s="30"/>
      <c r="C99" s="30"/>
      <c r="D99" s="31"/>
      <c r="E99" s="30"/>
      <c r="F99" s="31"/>
      <c r="G99" s="31"/>
      <c r="H99" s="31"/>
      <c r="I99" s="31"/>
      <c r="J99" s="31"/>
    </row>
    <row r="100" spans="1:10" ht="45" customHeight="1">
      <c r="A100" s="102"/>
      <c r="B100" s="30"/>
      <c r="C100" s="30"/>
      <c r="D100" s="31"/>
      <c r="E100" s="30"/>
      <c r="F100" s="31"/>
      <c r="G100" s="31"/>
      <c r="H100" s="31"/>
      <c r="I100" s="31"/>
      <c r="J100" s="31"/>
    </row>
    <row r="101" spans="1:10" ht="45" customHeight="1">
      <c r="A101" s="103"/>
      <c r="B101" s="30"/>
      <c r="C101" s="30"/>
      <c r="D101" s="31"/>
      <c r="E101" s="30"/>
      <c r="F101" s="31"/>
      <c r="G101" s="31"/>
      <c r="H101" s="31"/>
      <c r="I101" s="31"/>
      <c r="J101" s="31"/>
    </row>
    <row r="102" spans="1:10" ht="45" customHeight="1">
      <c r="A102" s="102"/>
      <c r="B102" s="30"/>
      <c r="C102" s="30"/>
      <c r="D102" s="31"/>
      <c r="E102" s="30"/>
      <c r="F102" s="31"/>
      <c r="G102" s="31"/>
      <c r="H102" s="31"/>
      <c r="I102" s="31"/>
      <c r="J102" s="31"/>
    </row>
    <row r="103" spans="1:10" ht="45" customHeight="1">
      <c r="A103" s="103"/>
      <c r="B103" s="30"/>
      <c r="C103" s="30"/>
      <c r="D103" s="31"/>
      <c r="E103" s="30"/>
      <c r="F103" s="31"/>
      <c r="G103" s="31"/>
      <c r="H103" s="31"/>
      <c r="I103" s="31"/>
      <c r="J103" s="31"/>
    </row>
    <row r="104" spans="1:10" ht="45" customHeight="1">
      <c r="A104" s="102"/>
      <c r="B104" s="30"/>
      <c r="C104" s="30"/>
      <c r="D104" s="31"/>
      <c r="E104" s="30"/>
      <c r="F104" s="31"/>
      <c r="G104" s="31"/>
      <c r="H104" s="31"/>
      <c r="I104" s="31"/>
      <c r="J104" s="31"/>
    </row>
    <row r="105" spans="1:10" ht="45" customHeight="1">
      <c r="A105" s="103"/>
      <c r="B105" s="30"/>
      <c r="C105" s="30"/>
      <c r="D105" s="31"/>
      <c r="E105" s="30"/>
      <c r="F105" s="31"/>
      <c r="G105" s="31"/>
      <c r="H105" s="31"/>
      <c r="I105" s="31"/>
      <c r="J105" s="31"/>
    </row>
    <row r="106" spans="1:10" ht="45" customHeight="1">
      <c r="A106" s="102"/>
      <c r="B106" s="30"/>
      <c r="C106" s="30"/>
      <c r="D106" s="31"/>
      <c r="E106" s="30"/>
      <c r="F106" s="31"/>
      <c r="G106" s="31"/>
      <c r="H106" s="31"/>
      <c r="I106" s="31"/>
      <c r="J106" s="31"/>
    </row>
    <row r="107" spans="1:10" ht="45" customHeight="1">
      <c r="A107" s="103"/>
      <c r="B107" s="30"/>
      <c r="C107" s="30"/>
      <c r="D107" s="31"/>
      <c r="E107" s="30"/>
      <c r="F107" s="31"/>
      <c r="G107" s="31"/>
      <c r="H107" s="31"/>
      <c r="I107" s="31"/>
      <c r="J107" s="31"/>
    </row>
    <row r="108" spans="1:10" ht="45" customHeight="1">
      <c r="A108" s="102"/>
      <c r="B108" s="30"/>
      <c r="C108" s="30"/>
      <c r="D108" s="31"/>
      <c r="E108" s="30"/>
      <c r="F108" s="31"/>
      <c r="G108" s="31"/>
      <c r="H108" s="31"/>
      <c r="I108" s="31"/>
      <c r="J108" s="31"/>
    </row>
    <row r="109" spans="1:10" ht="45" customHeight="1">
      <c r="A109" s="103"/>
      <c r="B109" s="30"/>
      <c r="C109" s="30"/>
      <c r="D109" s="31"/>
      <c r="E109" s="30"/>
      <c r="F109" s="31"/>
      <c r="G109" s="31"/>
      <c r="H109" s="31"/>
      <c r="I109" s="31"/>
      <c r="J109" s="31"/>
    </row>
    <row r="110" spans="1:10" ht="45" customHeight="1">
      <c r="A110" s="102"/>
      <c r="B110" s="30"/>
      <c r="C110" s="30"/>
      <c r="D110" s="31"/>
      <c r="E110" s="30"/>
      <c r="F110" s="31"/>
      <c r="G110" s="31"/>
      <c r="H110" s="31"/>
      <c r="I110" s="31"/>
      <c r="J110" s="31"/>
    </row>
    <row r="111" spans="1:10" ht="45" customHeight="1">
      <c r="A111" s="103"/>
      <c r="B111" s="30"/>
      <c r="C111" s="30"/>
      <c r="D111" s="31"/>
      <c r="E111" s="30"/>
      <c r="F111" s="31"/>
      <c r="G111" s="31"/>
      <c r="H111" s="31"/>
      <c r="I111" s="31"/>
      <c r="J111" s="31"/>
    </row>
    <row r="112" spans="1:10" ht="45" customHeight="1">
      <c r="A112" s="102"/>
      <c r="B112" s="30"/>
      <c r="C112" s="30"/>
      <c r="D112" s="31"/>
      <c r="E112" s="30"/>
      <c r="F112" s="31"/>
      <c r="G112" s="31"/>
      <c r="H112" s="31"/>
      <c r="I112" s="31"/>
      <c r="J112" s="31"/>
    </row>
    <row r="113" spans="1:10" ht="45" customHeight="1">
      <c r="A113" s="103"/>
      <c r="B113" s="30"/>
      <c r="C113" s="30"/>
      <c r="D113" s="31"/>
      <c r="E113" s="30"/>
      <c r="F113" s="31"/>
      <c r="G113" s="31"/>
      <c r="H113" s="31"/>
      <c r="I113" s="31"/>
      <c r="J113" s="31"/>
    </row>
    <row r="114" spans="1:10" ht="45" customHeight="1">
      <c r="A114" s="102"/>
      <c r="B114" s="30"/>
      <c r="C114" s="30"/>
      <c r="D114" s="31"/>
      <c r="E114" s="30"/>
      <c r="F114" s="31"/>
      <c r="G114" s="31"/>
      <c r="H114" s="31"/>
      <c r="I114" s="31"/>
      <c r="J114" s="31"/>
    </row>
    <row r="115" spans="1:10" s="101" customFormat="1" ht="45" customHeight="1">
      <c r="A115" s="102"/>
      <c r="B115" s="30"/>
      <c r="C115" s="30"/>
      <c r="D115" s="31"/>
      <c r="E115" s="30"/>
      <c r="F115" s="31"/>
      <c r="G115" s="31"/>
      <c r="H115" s="31"/>
      <c r="I115" s="31"/>
      <c r="J115" s="31"/>
    </row>
    <row r="116" spans="1:10" s="101" customFormat="1" ht="45" customHeight="1">
      <c r="A116" s="102"/>
      <c r="B116" s="30"/>
      <c r="C116" s="30"/>
      <c r="D116" s="31"/>
      <c r="E116" s="30"/>
      <c r="F116" s="31"/>
      <c r="G116" s="31"/>
      <c r="H116" s="31"/>
      <c r="I116" s="31"/>
      <c r="J116" s="31"/>
    </row>
    <row r="117" spans="1:10" s="101" customFormat="1" ht="45" customHeight="1">
      <c r="A117" s="102"/>
      <c r="B117" s="30"/>
      <c r="C117" s="30"/>
      <c r="D117" s="31"/>
      <c r="E117" s="30"/>
      <c r="F117" s="31"/>
      <c r="G117" s="31"/>
      <c r="H117" s="31"/>
      <c r="I117" s="31"/>
      <c r="J117" s="31"/>
    </row>
    <row r="118" spans="1:10" s="101" customFormat="1" ht="45" customHeight="1">
      <c r="A118" s="102"/>
      <c r="B118" s="30"/>
      <c r="C118" s="30"/>
      <c r="D118" s="31"/>
      <c r="E118" s="30"/>
      <c r="F118" s="31"/>
      <c r="G118" s="31"/>
      <c r="H118" s="31"/>
      <c r="I118" s="31"/>
      <c r="J118" s="31"/>
    </row>
    <row r="119" spans="1:10" s="101" customFormat="1" ht="45" customHeight="1">
      <c r="A119" s="102"/>
      <c r="B119" s="30"/>
      <c r="C119" s="30"/>
      <c r="D119" s="31"/>
      <c r="E119" s="30"/>
      <c r="F119" s="31"/>
      <c r="G119" s="31"/>
      <c r="H119" s="31"/>
      <c r="I119" s="31"/>
      <c r="J119" s="31"/>
    </row>
    <row r="120" spans="1:10" s="101" customFormat="1" ht="45" customHeight="1">
      <c r="A120" s="102"/>
      <c r="B120" s="30"/>
      <c r="C120" s="30"/>
      <c r="D120" s="31"/>
      <c r="E120" s="30"/>
      <c r="F120" s="31"/>
      <c r="G120" s="31"/>
      <c r="H120" s="31"/>
      <c r="I120" s="31"/>
      <c r="J120" s="31"/>
    </row>
    <row r="121" spans="1:10" ht="45" customHeight="1">
      <c r="A121" s="103"/>
      <c r="B121" s="30"/>
      <c r="C121" s="30"/>
      <c r="D121" s="31"/>
      <c r="E121" s="30"/>
      <c r="F121" s="31"/>
      <c r="G121" s="31"/>
      <c r="H121" s="31"/>
      <c r="I121" s="31"/>
      <c r="J121" s="31"/>
    </row>
    <row r="122" spans="1:10" ht="45" customHeight="1">
      <c r="A122" s="102"/>
      <c r="B122" s="30"/>
      <c r="C122" s="30"/>
      <c r="D122" s="31"/>
      <c r="E122" s="30"/>
      <c r="F122" s="31"/>
      <c r="G122" s="31"/>
      <c r="H122" s="31"/>
      <c r="I122" s="31"/>
      <c r="J122" s="31"/>
    </row>
    <row r="123" spans="1:10" ht="45" customHeight="1">
      <c r="A123" s="103"/>
      <c r="B123" s="30"/>
      <c r="C123" s="30"/>
      <c r="D123" s="31"/>
      <c r="E123" s="30"/>
      <c r="F123" s="31"/>
      <c r="G123" s="31"/>
      <c r="H123" s="31"/>
      <c r="I123" s="31"/>
      <c r="J123" s="31"/>
    </row>
    <row r="124" spans="1:10" ht="45" customHeight="1">
      <c r="A124" s="102"/>
      <c r="B124" s="30"/>
      <c r="C124" s="30"/>
      <c r="D124" s="31"/>
      <c r="E124" s="30"/>
      <c r="F124" s="31"/>
      <c r="G124" s="31"/>
      <c r="H124" s="31"/>
      <c r="I124" s="31"/>
      <c r="J124" s="31"/>
    </row>
    <row r="125" spans="1:10" ht="45" customHeight="1">
      <c r="A125" s="103"/>
      <c r="B125" s="30"/>
      <c r="C125" s="30"/>
      <c r="D125" s="31"/>
      <c r="E125" s="30"/>
      <c r="F125" s="31"/>
      <c r="G125" s="31"/>
      <c r="H125" s="31"/>
      <c r="I125" s="31"/>
      <c r="J125" s="31"/>
    </row>
    <row r="126" spans="1:10" ht="45" customHeight="1">
      <c r="A126" s="102"/>
      <c r="B126" s="30"/>
      <c r="C126" s="30"/>
      <c r="D126" s="31"/>
      <c r="E126" s="30"/>
      <c r="F126" s="31"/>
      <c r="G126" s="31"/>
      <c r="H126" s="31"/>
      <c r="I126" s="31"/>
      <c r="J126" s="31"/>
    </row>
    <row r="127" spans="1:10" ht="45" customHeight="1">
      <c r="A127" s="103"/>
      <c r="B127" s="30"/>
      <c r="C127" s="30"/>
      <c r="D127" s="31"/>
      <c r="E127" s="30"/>
      <c r="F127" s="31"/>
      <c r="G127" s="31"/>
      <c r="H127" s="31"/>
      <c r="I127" s="31"/>
      <c r="J127" s="31"/>
    </row>
    <row r="128" spans="1:10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</sheetData>
  <sheetProtection algorithmName="SHA-512" hashValue="zIWevEW6l4lc/0CJgief1UfSZbrMVD48Q3x8MXrboEwlDvEe073X0Ff0S6sEGH3+ZDVIhsPQ0wXfN3SZcvRHvA==" saltValue="63IKyd08phAzD/+NBwQQ9g==" spinCount="100000" sheet="1" objects="1" scenarios="1"/>
  <autoFilter ref="A3:J127" xr:uid="{3D273366-1CD0-461B-BECF-D338AD151BCA}"/>
  <mergeCells count="2">
    <mergeCell ref="A1:J1"/>
    <mergeCell ref="A2:J2"/>
  </mergeCells>
  <phoneticPr fontId="19" type="noConversion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B286-A040-403C-A511-701A5773552D}">
  <sheetPr codeName="工作表2">
    <tabColor theme="5" tint="0.79998168889431442"/>
    <pageSetUpPr fitToPage="1"/>
  </sheetPr>
  <dimension ref="A1:AA1002"/>
  <sheetViews>
    <sheetView showGridLines="0" tabSelected="1" topLeftCell="A23" zoomScale="145" zoomScaleNormal="145" workbookViewId="0">
      <selection activeCell="P32" sqref="P32"/>
    </sheetView>
  </sheetViews>
  <sheetFormatPr defaultColWidth="11.25" defaultRowHeight="15" customHeight="1"/>
  <cols>
    <col min="1" max="1" width="5.75" style="37" customWidth="1"/>
    <col min="2" max="2" width="3.375" style="37" customWidth="1"/>
    <col min="3" max="3" width="5" style="37" customWidth="1"/>
    <col min="4" max="4" width="9.5" style="37" customWidth="1"/>
    <col min="5" max="5" width="4.375" style="37" customWidth="1"/>
    <col min="6" max="6" width="4.75" style="37" customWidth="1"/>
    <col min="7" max="7" width="7.25" style="37" customWidth="1"/>
    <col min="8" max="8" width="5.875" style="37" customWidth="1"/>
    <col min="9" max="9" width="7.5" style="37" customWidth="1"/>
    <col min="10" max="10" width="6" style="37" customWidth="1"/>
    <col min="11" max="11" width="4.875" style="37" customWidth="1"/>
    <col min="12" max="12" width="2.75" style="37" customWidth="1"/>
    <col min="13" max="13" width="10.25" style="37" customWidth="1"/>
    <col min="14" max="14" width="10.75" style="37" customWidth="1"/>
    <col min="15" max="15" width="7.375" style="37" customWidth="1"/>
    <col min="16" max="16" width="8.25" style="37" customWidth="1"/>
    <col min="17" max="27" width="6.75" style="37" customWidth="1"/>
    <col min="28" max="16384" width="11.25" style="37"/>
  </cols>
  <sheetData>
    <row r="1" spans="1:27" ht="27.75" customHeight="1">
      <c r="A1" s="39"/>
      <c r="B1" s="111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1.5" customHeight="1">
      <c r="A2" s="4"/>
      <c r="B2" s="4" t="s">
        <v>139</v>
      </c>
      <c r="C2" s="4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.5" customHeight="1" thickBot="1">
      <c r="A3" s="5"/>
      <c r="B3" s="5" t="s">
        <v>155</v>
      </c>
      <c r="C3" s="5"/>
      <c r="F3" s="97" t="s">
        <v>232</v>
      </c>
      <c r="G3" s="98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6.25" customHeight="1" thickBot="1">
      <c r="A4" s="6"/>
      <c r="B4" s="113" t="s">
        <v>149</v>
      </c>
      <c r="C4" s="114"/>
      <c r="D4" s="114"/>
      <c r="E4" s="114"/>
      <c r="F4" s="114"/>
      <c r="G4" s="114"/>
      <c r="H4" s="114"/>
      <c r="I4" s="114"/>
      <c r="J4" s="115"/>
      <c r="K4" s="116" t="s">
        <v>198</v>
      </c>
      <c r="L4" s="117"/>
      <c r="M4" s="117"/>
      <c r="N4" s="118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.5" customHeight="1">
      <c r="A5" s="7"/>
      <c r="B5" s="119" t="s">
        <v>152</v>
      </c>
      <c r="C5" s="120"/>
      <c r="D5" s="120"/>
      <c r="E5" s="120"/>
      <c r="F5" s="120"/>
      <c r="G5" s="121" t="s">
        <v>150</v>
      </c>
      <c r="H5" s="122"/>
      <c r="I5" s="122"/>
      <c r="J5" s="123"/>
      <c r="K5" s="127" t="s">
        <v>151</v>
      </c>
      <c r="L5" s="128"/>
      <c r="M5" s="128"/>
      <c r="N5" s="129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 thickBot="1">
      <c r="A6" s="7"/>
      <c r="B6" s="133" t="s">
        <v>153</v>
      </c>
      <c r="C6" s="134"/>
      <c r="D6" s="134"/>
      <c r="E6" s="134"/>
      <c r="F6" s="134"/>
      <c r="G6" s="124"/>
      <c r="H6" s="125"/>
      <c r="I6" s="125"/>
      <c r="J6" s="126"/>
      <c r="K6" s="130"/>
      <c r="L6" s="131"/>
      <c r="M6" s="131"/>
      <c r="N6" s="132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>
      <c r="A7" s="8"/>
      <c r="B7" s="9" t="s">
        <v>1</v>
      </c>
      <c r="C7" s="10"/>
      <c r="D7" s="10"/>
      <c r="E7" s="10"/>
      <c r="F7" s="10"/>
      <c r="G7" s="33"/>
      <c r="H7" s="33"/>
      <c r="I7" s="33"/>
      <c r="J7" s="33"/>
      <c r="K7" s="33"/>
      <c r="L7" s="33"/>
      <c r="M7" s="33"/>
      <c r="N7" s="12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>
      <c r="A8" s="8"/>
      <c r="B8" s="11" t="s">
        <v>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>
      <c r="A9" s="13"/>
      <c r="B9" s="48"/>
      <c r="C9" s="85" t="s">
        <v>189</v>
      </c>
      <c r="D9" s="14"/>
      <c r="E9" s="13"/>
      <c r="F9" s="13"/>
      <c r="G9" s="13"/>
      <c r="H9" s="13"/>
      <c r="I9" s="13"/>
      <c r="J9" s="13"/>
      <c r="K9" s="13"/>
      <c r="L9" s="13"/>
      <c r="M9" s="13"/>
      <c r="N9" s="15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6.5" customHeight="1">
      <c r="A10" s="13"/>
      <c r="B10" s="49"/>
      <c r="C10" s="85" t="s">
        <v>190</v>
      </c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5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6.5" customHeight="1">
      <c r="A11" s="13"/>
      <c r="B11" s="49"/>
      <c r="C11" s="85" t="s">
        <v>191</v>
      </c>
      <c r="D11" s="14"/>
      <c r="E11" s="13"/>
      <c r="F11" s="13"/>
      <c r="G11" s="13"/>
      <c r="H11" s="13"/>
      <c r="I11" s="13"/>
      <c r="J11" s="13"/>
      <c r="K11" s="13"/>
      <c r="L11" s="13"/>
      <c r="M11" s="13"/>
      <c r="N11" s="15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6.5" customHeight="1">
      <c r="A12" s="13"/>
      <c r="B12" s="49"/>
      <c r="C12" s="85" t="s">
        <v>192</v>
      </c>
      <c r="D12" s="14"/>
      <c r="E12" s="13"/>
      <c r="F12" s="83"/>
      <c r="G12" s="84" t="s">
        <v>196</v>
      </c>
      <c r="H12" s="13"/>
      <c r="I12" s="13"/>
      <c r="J12" s="13"/>
      <c r="K12" s="13"/>
      <c r="L12" s="13"/>
      <c r="M12" s="13"/>
      <c r="N12" s="15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6.5" customHeight="1">
      <c r="A13" s="13"/>
      <c r="B13" s="49"/>
      <c r="C13" s="85" t="s">
        <v>193</v>
      </c>
      <c r="D13" s="14"/>
      <c r="E13" s="13"/>
      <c r="F13" s="13"/>
      <c r="G13" s="13"/>
      <c r="H13" s="13"/>
      <c r="I13" s="13"/>
      <c r="J13" s="13"/>
      <c r="K13" s="13"/>
      <c r="L13" s="13"/>
      <c r="M13" s="13"/>
      <c r="N13" s="15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6.5" customHeight="1">
      <c r="A14" s="13"/>
      <c r="B14" s="49"/>
      <c r="C14" s="85" t="s">
        <v>194</v>
      </c>
      <c r="D14" s="14"/>
      <c r="E14" s="13"/>
      <c r="F14" s="13"/>
      <c r="G14" s="13"/>
      <c r="H14" s="13"/>
      <c r="I14" s="13"/>
      <c r="J14" s="13"/>
      <c r="K14" s="13"/>
      <c r="L14" s="13"/>
      <c r="M14" s="13"/>
      <c r="N14" s="15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2.5" customHeight="1">
      <c r="A15" s="8"/>
      <c r="B15" s="49"/>
      <c r="C15" s="86" t="s">
        <v>195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33"/>
      <c r="O15" s="34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6.5" customHeight="1">
      <c r="A16" s="16"/>
      <c r="B16" s="17"/>
      <c r="C16" s="135" t="s">
        <v>3</v>
      </c>
      <c r="D16" s="136"/>
      <c r="E16" s="136"/>
      <c r="F16" s="136"/>
      <c r="G16" s="137"/>
      <c r="H16" s="135" t="s">
        <v>4</v>
      </c>
      <c r="I16" s="137"/>
      <c r="J16" s="135" t="s">
        <v>5</v>
      </c>
      <c r="K16" s="137"/>
      <c r="L16" s="18"/>
      <c r="M16" s="19"/>
      <c r="N16" s="20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6.5" customHeight="1">
      <c r="A17" s="16"/>
      <c r="B17" s="17"/>
      <c r="C17" s="138"/>
      <c r="D17" s="139"/>
      <c r="E17" s="139"/>
      <c r="F17" s="139"/>
      <c r="G17" s="140"/>
      <c r="H17" s="138"/>
      <c r="I17" s="140"/>
      <c r="J17" s="138"/>
      <c r="K17" s="140"/>
      <c r="L17" s="18"/>
      <c r="M17" s="19"/>
      <c r="N17" s="20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6.5" customHeight="1" thickBot="1">
      <c r="A18" s="16"/>
      <c r="B18" s="21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2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7.75" customHeight="1" thickBot="1">
      <c r="A19" s="32"/>
      <c r="B19" s="42" t="s">
        <v>6</v>
      </c>
      <c r="C19" s="99" t="s">
        <v>7</v>
      </c>
      <c r="D19" s="43" t="s">
        <v>141</v>
      </c>
      <c r="E19" s="141" t="s">
        <v>9</v>
      </c>
      <c r="F19" s="142"/>
      <c r="G19" s="143"/>
      <c r="H19" s="141" t="s">
        <v>10</v>
      </c>
      <c r="I19" s="143"/>
      <c r="J19" s="44" t="s">
        <v>11</v>
      </c>
      <c r="K19" s="44" t="s">
        <v>142</v>
      </c>
      <c r="L19" s="144" t="s">
        <v>12</v>
      </c>
      <c r="M19" s="143"/>
      <c r="N19" s="45" t="s">
        <v>13</v>
      </c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23.25" customHeight="1" thickBot="1">
      <c r="A20" s="23"/>
      <c r="B20" s="24" t="s">
        <v>14</v>
      </c>
      <c r="C20" s="100">
        <v>37</v>
      </c>
      <c r="D20" s="51" t="str">
        <f>IFERROR(VLOOKUP($C20,'Step 1-參考開課科目清單'!$A:$J,4,FALSE),"")</f>
        <v>D182127</v>
      </c>
      <c r="E20" s="145" t="str">
        <f>IFERROR(VLOOKUP($C20,'Step 1-參考開課科目清單'!$A:$J,5,FALSE),"")</f>
        <v>時事英語</v>
      </c>
      <c r="F20" s="146"/>
      <c r="G20" s="147"/>
      <c r="H20" s="145" t="str">
        <f>IFERROR(VLOOKUP($C20,'Step 1-參考開課科目清單'!$A:$J,3,FALSE),"")</f>
        <v>應二甲</v>
      </c>
      <c r="I20" s="147"/>
      <c r="J20" s="51" t="str">
        <f>IFERROR(VLOOKUP($C20,'Step 1-參考開課科目清單'!$A:$J,9,FALSE),"")</f>
        <v>選修</v>
      </c>
      <c r="K20" s="51">
        <f>IFERROR(VLOOKUP($C20,'Step 1-參考開課科目清單'!$A:$J,8,FALSE),"")</f>
        <v>2</v>
      </c>
      <c r="L20" s="148" t="str">
        <f>IFERROR(VLOOKUP($C20,'Step 1-參考開課科目清單'!$A:$J,10,FALSE),"")</f>
        <v>(一8.9.)</v>
      </c>
      <c r="M20" s="147"/>
      <c r="N20" s="41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5.25" customHeight="1" thickBot="1">
      <c r="A21" s="23"/>
      <c r="B21" s="24" t="s">
        <v>15</v>
      </c>
      <c r="C21" s="100">
        <v>55</v>
      </c>
      <c r="D21" s="51" t="str">
        <f>IFERROR(VLOOKUP($C21,'Step 1-參考開課科目清單'!$A:$J,4,FALSE),"")</f>
        <v>D233110</v>
      </c>
      <c r="E21" s="145" t="str">
        <f>IFERROR(VLOOKUP($C21,'Step 1-參考開課科目清單'!$A:$J,5,FALSE),"")</f>
        <v>品牌故事行銷</v>
      </c>
      <c r="F21" s="146"/>
      <c r="G21" s="147"/>
      <c r="H21" s="145" t="str">
        <f>IFERROR(VLOOKUP($C21,'Step 1-參考開課科目清單'!$A:$J,3,FALSE),"")</f>
        <v>行三甲</v>
      </c>
      <c r="I21" s="147"/>
      <c r="J21" s="51" t="str">
        <f>IFERROR(VLOOKUP($C21,'Step 1-參考開課科目清單'!$A:$J,9,FALSE),"")</f>
        <v>選修</v>
      </c>
      <c r="K21" s="51">
        <f>IFERROR(VLOOKUP($C21,'Step 1-參考開課科目清單'!$A:$J,8,FALSE),"")</f>
        <v>3</v>
      </c>
      <c r="L21" s="145" t="str">
        <f>IFERROR(VLOOKUP($C21,'Step 1-參考開課科目清單'!$A:$J,10,FALSE),"")</f>
        <v>(二2.3.4.)</v>
      </c>
      <c r="M21" s="147"/>
      <c r="N21" s="40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3.25" customHeight="1" thickBot="1">
      <c r="A22" s="23"/>
      <c r="B22" s="24" t="s">
        <v>16</v>
      </c>
      <c r="C22" s="100">
        <v>13</v>
      </c>
      <c r="D22" s="51" t="str">
        <f>IFERROR(VLOOKUP($C22,'Step 1-參考開課科目清單'!$A:$J,4,FALSE),"")</f>
        <v>D141210</v>
      </c>
      <c r="E22" s="145" t="str">
        <f>IFERROR(VLOOKUP($C22,'Step 1-參考開課科目清單'!$A:$J,5,FALSE),"")</f>
        <v>行銷管理</v>
      </c>
      <c r="F22" s="146"/>
      <c r="G22" s="147"/>
      <c r="H22" s="145" t="str">
        <f>IFERROR(VLOOKUP($C22,'Step 1-參考開課科目清單'!$A:$J,3,FALSE),"")</f>
        <v>企一乙</v>
      </c>
      <c r="I22" s="147"/>
      <c r="J22" s="51" t="str">
        <f>IFERROR(VLOOKUP($C22,'Step 1-參考開課科目清單'!$A:$J,9,FALSE),"")</f>
        <v>必修</v>
      </c>
      <c r="K22" s="51">
        <f>IFERROR(VLOOKUP($C22,'Step 1-參考開課科目清單'!$A:$J,8,FALSE),"")</f>
        <v>3</v>
      </c>
      <c r="L22" s="145" t="str">
        <f>IFERROR(VLOOKUP($C22,'Step 1-參考開課科目清單'!$A:$J,10,FALSE),"")</f>
        <v>(二6.7.8.)</v>
      </c>
      <c r="M22" s="147"/>
      <c r="N22" s="40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3.25" customHeight="1" thickBot="1">
      <c r="A23" s="23"/>
      <c r="B23" s="24" t="s">
        <v>17</v>
      </c>
      <c r="C23" s="100">
        <v>22</v>
      </c>
      <c r="D23" s="51" t="str">
        <f>IFERROR(VLOOKUP($C23,'Step 1-參考開課科目清單'!$A:$J,4,FALSE),"")</f>
        <v>D172109</v>
      </c>
      <c r="E23" s="145" t="str">
        <f>IFERROR(VLOOKUP($C23,'Step 1-參考開課科目清單'!$A:$J,5,FALSE),"")</f>
        <v>證券投資分析</v>
      </c>
      <c r="F23" s="146"/>
      <c r="G23" s="147"/>
      <c r="H23" s="145" t="str">
        <f>IFERROR(VLOOKUP($C23,'Step 1-參考開課科目清單'!$A:$J,3,FALSE),"")</f>
        <v>金二甲</v>
      </c>
      <c r="I23" s="147"/>
      <c r="J23" s="51" t="str">
        <f>IFERROR(VLOOKUP($C23,'Step 1-參考開課科目清單'!$A:$J,9,FALSE),"")</f>
        <v>選修</v>
      </c>
      <c r="K23" s="51">
        <f>IFERROR(VLOOKUP($C23,'Step 1-參考開課科目清單'!$A:$J,8,FALSE),"")</f>
        <v>3</v>
      </c>
      <c r="L23" s="145" t="str">
        <f>IFERROR(VLOOKUP($C23,'Step 1-參考開課科目清單'!$A:$J,10,FALSE),"")</f>
        <v>(四6.7.8.)</v>
      </c>
      <c r="M23" s="147"/>
      <c r="N23" s="40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3.25" customHeight="1" thickBot="1">
      <c r="A24" s="23"/>
      <c r="B24" s="24" t="s">
        <v>18</v>
      </c>
      <c r="C24" s="100">
        <v>44</v>
      </c>
      <c r="D24" s="51" t="str">
        <f>IFERROR(VLOOKUP($C24,'Step 1-參考開課科目清單'!$A:$J,4,FALSE),"")</f>
        <v>D222205</v>
      </c>
      <c r="E24" s="145" t="str">
        <f>IFERROR(VLOOKUP($C24,'Step 1-參考開課科目清單'!$A:$J,5,FALSE),"")</f>
        <v>專業英文與簡報</v>
      </c>
      <c r="F24" s="146"/>
      <c r="G24" s="147"/>
      <c r="H24" s="145" t="str">
        <f>IFERROR(VLOOKUP($C24,'Step 1-參考開課科目清單'!$A:$J,3,FALSE),"")</f>
        <v>媒二乙</v>
      </c>
      <c r="I24" s="147"/>
      <c r="J24" s="51" t="str">
        <f>IFERROR(VLOOKUP($C24,'Step 1-參考開課科目清單'!$A:$J,9,FALSE),"")</f>
        <v>必修</v>
      </c>
      <c r="K24" s="51">
        <f>IFERROR(VLOOKUP($C24,'Step 1-參考開課科目清單'!$A:$J,8,FALSE),"")</f>
        <v>2</v>
      </c>
      <c r="L24" s="145" t="str">
        <f>IFERROR(VLOOKUP($C24,'Step 1-參考開課科目清單'!$A:$J,10,FALSE),"")</f>
        <v>(一3.4.)</v>
      </c>
      <c r="M24" s="147"/>
      <c r="N24" s="40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3.25" customHeight="1" thickBot="1">
      <c r="A25" s="23"/>
      <c r="B25" s="24" t="s">
        <v>19</v>
      </c>
      <c r="C25" s="100">
        <v>123</v>
      </c>
      <c r="D25" s="51" t="str">
        <f>IFERROR(VLOOKUP($C25,'Step 1-參考開課科目清單'!$A:$J,4,FALSE),"")</f>
        <v/>
      </c>
      <c r="E25" s="145" t="str">
        <f>IFERROR(VLOOKUP($C25,'Step 1-參考開課科目清單'!$A:$J,5,FALSE),"")</f>
        <v/>
      </c>
      <c r="F25" s="146"/>
      <c r="G25" s="147"/>
      <c r="H25" s="145" t="str">
        <f>IFERROR(VLOOKUP($C25,'Step 1-參考開課科目清單'!$A:$J,3,FALSE),"")</f>
        <v/>
      </c>
      <c r="I25" s="147"/>
      <c r="J25" s="51" t="str">
        <f>IFERROR(VLOOKUP($C25,'Step 1-參考開課科目清單'!$A:$J,9,FALSE),"")</f>
        <v/>
      </c>
      <c r="K25" s="51" t="str">
        <f>IFERROR(VLOOKUP($C25,'Step 1-參考開課科目清單'!$A:$J,8,FALSE),"")</f>
        <v/>
      </c>
      <c r="L25" s="145" t="str">
        <f>IFERROR(VLOOKUP($C25,'Step 1-參考開課科目清單'!$A:$J,10,FALSE),"")</f>
        <v/>
      </c>
      <c r="M25" s="147"/>
      <c r="N25" s="40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25" customHeight="1">
      <c r="A26" s="25"/>
      <c r="B26" s="47" t="s">
        <v>144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34.15" customHeight="1">
      <c r="A27" s="26"/>
      <c r="B27" s="160" t="s">
        <v>146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.75" customHeight="1">
      <c r="A28" s="38"/>
      <c r="B28" s="161" t="s">
        <v>143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6.5" customHeight="1">
      <c r="A29" s="28"/>
      <c r="B29" s="28" t="s">
        <v>20</v>
      </c>
      <c r="C29" s="28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6.5" customHeight="1" thickBot="1">
      <c r="A30" s="5"/>
      <c r="B30" s="5" t="s">
        <v>21</v>
      </c>
      <c r="C30" s="5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1.75" customHeight="1">
      <c r="A31" s="8"/>
      <c r="B31" s="162" t="s">
        <v>22</v>
      </c>
      <c r="C31" s="163"/>
      <c r="D31" s="163"/>
      <c r="E31" s="163"/>
      <c r="F31" s="163"/>
      <c r="G31" s="163"/>
      <c r="H31" s="163"/>
      <c r="I31" s="163"/>
      <c r="J31" s="164"/>
      <c r="K31" s="165" t="s">
        <v>23</v>
      </c>
      <c r="L31" s="166"/>
      <c r="M31" s="166"/>
      <c r="N31" s="167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9.5" customHeight="1" thickBot="1">
      <c r="A32" s="8"/>
      <c r="B32" s="171" t="s">
        <v>24</v>
      </c>
      <c r="C32" s="172"/>
      <c r="D32" s="172"/>
      <c r="E32" s="172"/>
      <c r="F32" s="172"/>
      <c r="G32" s="172"/>
      <c r="H32" s="172"/>
      <c r="I32" s="172"/>
      <c r="J32" s="173"/>
      <c r="K32" s="168"/>
      <c r="L32" s="169"/>
      <c r="M32" s="169"/>
      <c r="N32" s="170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" customHeight="1">
      <c r="A33" s="8"/>
      <c r="B33" s="149" t="s">
        <v>25</v>
      </c>
      <c r="C33" s="150"/>
      <c r="D33" s="150"/>
      <c r="E33" s="150"/>
      <c r="F33" s="150"/>
      <c r="G33" s="150"/>
      <c r="H33" s="150"/>
      <c r="I33" s="150"/>
      <c r="J33" s="150"/>
      <c r="K33" s="151" t="s">
        <v>26</v>
      </c>
      <c r="L33" s="152"/>
      <c r="M33" s="152"/>
      <c r="N33" s="153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1" customHeight="1" thickBot="1">
      <c r="A34" s="8"/>
      <c r="B34" s="157" t="s">
        <v>24</v>
      </c>
      <c r="C34" s="158"/>
      <c r="D34" s="158"/>
      <c r="E34" s="158"/>
      <c r="F34" s="158"/>
      <c r="G34" s="158"/>
      <c r="H34" s="158"/>
      <c r="I34" s="158"/>
      <c r="J34" s="158"/>
      <c r="K34" s="154"/>
      <c r="L34" s="155"/>
      <c r="M34" s="155"/>
      <c r="N34" s="156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8.5" customHeight="1">
      <c r="A35" s="36"/>
      <c r="B35" s="159" t="s">
        <v>165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6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34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6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6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6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6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6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6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6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6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6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6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6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6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6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6.5" customHeight="1"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6.5" customHeight="1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6.5" customHeight="1"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6.5" customHeight="1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6.5" customHeight="1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6.5" customHeight="1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6.5" customHeight="1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6.5" customHeight="1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6.5" customHeight="1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6.5" customHeight="1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6.5" customHeight="1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6.5" customHeight="1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6:27" ht="16.5" customHeight="1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6:27" ht="16.5" customHeight="1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6:27" ht="16.5" customHeight="1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6:27" ht="16.5" customHeight="1"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6:27" ht="16.5" customHeight="1"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6:27" ht="16.5" customHeight="1"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6:27" ht="16.5" customHeight="1"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6:27" ht="16.5" customHeight="1"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6:27" ht="16.5" customHeight="1"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6:27" ht="16.5" customHeight="1"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6:27" ht="16.5" customHeight="1"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6:27" ht="16.5" customHeight="1"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6:27" ht="16.5" customHeight="1"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6:27" ht="16.5" customHeight="1"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6:27" ht="16.5" customHeight="1"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6:27" ht="16.5" customHeight="1"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6:27" ht="16.5" customHeight="1"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6:27" ht="16.5" customHeight="1"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6:27" ht="16.5" customHeight="1"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6:27" ht="16.5" customHeight="1"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6:27" ht="16.5" customHeight="1"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6:27" ht="16.5" customHeight="1"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6:27" ht="16.5" customHeight="1"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6:27" ht="16.5" customHeight="1"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6:27" ht="16.5" customHeight="1"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6:27" ht="16.5" customHeight="1"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6:27" ht="16.5" customHeight="1"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6:27" ht="16.5" customHeight="1"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6:27" ht="16.5" customHeight="1"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6:27" ht="16.5" customHeight="1"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6:27" ht="16.5" customHeight="1"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6:27" ht="16.5" customHeight="1"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6:27" ht="16.5" customHeight="1"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6:27" ht="16.5" customHeight="1"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6:27" ht="16.5" customHeight="1"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6:27" ht="16.5" customHeight="1"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6:27" ht="16.5" customHeight="1"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6:27" ht="16.5" customHeight="1"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6:27" ht="16.5" customHeight="1"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6:27" ht="16.5" customHeight="1"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6:27" ht="16.5" customHeight="1"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6:27" ht="16.5" customHeight="1"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6:27" ht="16.5" customHeight="1"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6:27" ht="16.5" customHeight="1"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6:27" ht="16.5" customHeight="1"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6:27" ht="16.5" customHeight="1"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6:27" ht="16.5" customHeight="1"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6:27" ht="16.5" customHeight="1"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6:27" ht="16.5" customHeight="1"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6:27" ht="16.5" customHeight="1"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6:27" ht="16.5" customHeight="1"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6:27" ht="16.5" customHeight="1"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6:27" ht="16.5" customHeight="1"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6:27" ht="16.5" customHeight="1"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6:27" ht="16.5" customHeight="1"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6:27" ht="16.5" customHeight="1"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6:27" ht="16.5" customHeight="1"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6:27" ht="16.5" customHeight="1"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6:27" ht="16.5" customHeight="1"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6:27" ht="16.5" customHeight="1"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6:27" ht="16.5" customHeight="1"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6:27" ht="16.5" customHeight="1"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6:27" ht="16.5" customHeight="1"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6:27" ht="16.5" customHeight="1"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6:27" ht="16.5" customHeight="1"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6:27" ht="16.5" customHeight="1"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6:27" ht="16.5" customHeight="1"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6:27" ht="16.5" customHeight="1"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6:27" ht="16.5" customHeight="1"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6:27" ht="16.5" customHeight="1"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6:27" ht="16.5" customHeight="1"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6:27" ht="16.5" customHeight="1"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6:27" ht="16.5" customHeight="1"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6:27" ht="16.5" customHeight="1"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6:27" ht="16.5" customHeight="1"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6:27" ht="16.5" customHeight="1"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6:27" ht="16.5" customHeight="1"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6:27" ht="16.5" customHeight="1"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6:27" ht="16.5" customHeight="1"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6:27" ht="16.5" customHeight="1"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6:27" ht="16.5" customHeight="1"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6:27" ht="16.5" customHeight="1"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6:27" ht="16.5" customHeight="1"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6:27" ht="16.5" customHeight="1"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6:27" ht="16.5" customHeight="1"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6:27" ht="16.5" customHeight="1"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6:27" ht="16.5" customHeight="1"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6:27" ht="16.5" customHeight="1"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6:27" ht="16.5" customHeight="1"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6:27" ht="16.5" customHeight="1"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6:27" ht="16.5" customHeight="1"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6:27" ht="16.5" customHeight="1"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6:27" ht="16.5" customHeight="1"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6:27" ht="16.5" customHeight="1"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6:27" ht="16.5" customHeight="1"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6:27" ht="16.5" customHeight="1"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6:27" ht="16.5" customHeight="1"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6:27" ht="16.5" customHeight="1"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6:27" ht="16.5" customHeight="1"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6:27" ht="16.5" customHeight="1"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6:27" ht="16.5" customHeight="1"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6:27" ht="16.5" customHeight="1"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6:27" ht="16.5" customHeight="1"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6:27" ht="16.5" customHeight="1"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6:27" ht="16.5" customHeight="1"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6:27" ht="16.5" customHeight="1"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6:27" ht="16.5" customHeight="1"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6:27" ht="16.5" customHeight="1"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6:27" ht="16.5" customHeight="1"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6:27" ht="16.5" customHeight="1"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6:27" ht="16.5" customHeight="1"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6:27" ht="16.5" customHeight="1"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6:27" ht="16.5" customHeight="1"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6:27" ht="16.5" customHeight="1"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6:27" ht="16.5" customHeight="1"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6:27" ht="16.5" customHeight="1"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6:27" ht="16.5" customHeight="1"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6:27" ht="16.5" customHeight="1"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6:27" ht="16.5" customHeight="1"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6:27" ht="16.5" customHeight="1"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6:27" ht="16.5" customHeight="1"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6:27" ht="16.5" customHeight="1"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6:27" ht="16.5" customHeight="1"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6:27" ht="16.5" customHeight="1"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6:27" ht="16.5" customHeight="1"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6:27" ht="16.5" customHeight="1"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6:27" ht="16.5" customHeight="1"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6:27" ht="16.5" customHeight="1"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6:27" ht="16.5" customHeight="1"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6:27" ht="16.5" customHeight="1"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6:27" ht="16.5" customHeight="1"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6:27" ht="16.5" customHeight="1"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6:27" ht="16.5" customHeight="1"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6:27" ht="16.5" customHeight="1"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6:27" ht="16.5" customHeight="1"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6:27" ht="16.5" customHeight="1"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6:27" ht="16.5" customHeight="1"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6:27" ht="16.5" customHeight="1"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6:27" ht="16.5" customHeight="1"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6:27" ht="16.5" customHeight="1"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6:27" ht="16.5" customHeight="1"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6:27" ht="16.5" customHeight="1"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6:27" ht="16.5" customHeight="1"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6:27" ht="16.5" customHeight="1"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6:27" ht="16.5" customHeight="1"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6:27" ht="16.5" customHeight="1"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6:27" ht="16.5" customHeight="1"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6:27" ht="16.5" customHeight="1"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6:27" ht="16.5" customHeight="1"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6:27" ht="16.5" customHeight="1"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6:27" ht="16.5" customHeight="1"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6:27" ht="16.5" customHeight="1"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6:27" ht="16.5" customHeight="1"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6:27" ht="16.5" customHeight="1"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6:27" ht="16.5" customHeight="1"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6:27" ht="16.5" customHeight="1"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6:27" ht="16.5" customHeight="1"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6:27" ht="16.5" customHeight="1"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6:27" ht="16.5" customHeight="1"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6:27" ht="16.5" customHeight="1"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6:27" ht="16.5" customHeight="1"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6:27" ht="16.5" customHeight="1"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6:27" ht="16.5" customHeight="1"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6:27" ht="16.5" customHeight="1"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6:27" ht="16.5" customHeight="1"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6:27" ht="16.5" customHeight="1"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6:27" ht="16.5" customHeight="1"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6:27" ht="16.5" customHeight="1"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6:27" ht="16.5" customHeight="1"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6:27" ht="16.5" customHeight="1"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6:27" ht="16.5" customHeight="1"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6:27" ht="16.5" customHeight="1"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6:27" ht="16.5" customHeight="1"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6:27" ht="16.5" customHeight="1"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6:27" ht="16.5" customHeight="1"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6:27" ht="16.5" customHeight="1"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6:27" ht="16.5" customHeight="1"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6:27" ht="16.5" customHeight="1"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6:27" ht="16.5" customHeight="1"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6:27" ht="16.5" customHeight="1"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6:27" ht="16.5" customHeight="1"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6:27" ht="16.5" customHeight="1"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6:27" ht="16.5" customHeight="1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6:27" ht="16.5" customHeight="1"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6:27" ht="16.5" customHeight="1"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6:27" ht="16.5" customHeight="1"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6:27" ht="16.5" customHeight="1"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6:27" ht="16.5" customHeight="1"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6:27" ht="16.5" customHeight="1"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6:27" ht="16.5" customHeight="1"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6:27" ht="16.5" customHeight="1"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6:27" ht="16.5" customHeight="1"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6:27" ht="16.5" customHeight="1"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6:27" ht="16.5" customHeight="1"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6:27" ht="16.5" customHeight="1"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6:27" ht="16.5" customHeight="1"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6:27" ht="16.5" customHeight="1"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6:27" ht="16.5" customHeight="1"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6:27" ht="16.5" customHeight="1"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6:27" ht="16.5" customHeight="1"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6:27" ht="16.5" customHeight="1"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6:27" ht="16.5" customHeight="1"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6:27" ht="16.5" customHeight="1"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6:27" ht="16.5" customHeight="1"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6:27" ht="16.5" customHeight="1"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6:27" ht="16.5" customHeight="1"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6:27" ht="16.5" customHeight="1"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6:27" ht="16.5" customHeight="1"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6:27" ht="16.5" customHeight="1"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6:27" ht="16.5" customHeight="1"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6:27" ht="16.5" customHeight="1"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6:27" ht="16.5" customHeight="1"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6:27" ht="16.5" customHeight="1"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6:27" ht="16.5" customHeight="1"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6:27" ht="16.5" customHeight="1"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6:27" ht="16.5" customHeight="1"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6:27" ht="16.5" customHeight="1"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6:27" ht="16.5" customHeight="1"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6:27" ht="16.5" customHeight="1"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6:27" ht="16.5" customHeight="1"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6:27" ht="16.5" customHeight="1"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6:27" ht="16.5" customHeight="1"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6:27" ht="16.5" customHeight="1"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6:27" ht="16.5" customHeight="1"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6:27" ht="16.5" customHeight="1"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6:27" ht="16.5" customHeight="1"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6:27" ht="16.5" customHeight="1"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6:27" ht="16.5" customHeight="1"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6:27" ht="16.5" customHeight="1"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6:27" ht="16.5" customHeight="1"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6:27" ht="16.5" customHeight="1"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6:27" ht="16.5" customHeight="1"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6:27" ht="16.5" customHeight="1"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6:27" ht="16.5" customHeight="1"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6:27" ht="16.5" customHeight="1"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6:27" ht="16.5" customHeight="1"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6:27" ht="16.5" customHeight="1"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6:27" ht="16.5" customHeight="1"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6:27" ht="16.5" customHeight="1"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6:27" ht="16.5" customHeight="1"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6:27" ht="16.5" customHeight="1"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6:27" ht="16.5" customHeight="1"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6:27" ht="16.5" customHeight="1"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6:27" ht="16.5" customHeight="1"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6:27" ht="16.5" customHeight="1"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6:27" ht="16.5" customHeight="1"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6:27" ht="16.5" customHeight="1"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6:27" ht="16.5" customHeight="1"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6:27" ht="16.5" customHeight="1"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6:27" ht="16.5" customHeight="1"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6:27" ht="16.5" customHeight="1"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6:27" ht="16.5" customHeight="1"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6:27" ht="16.5" customHeight="1"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6:27" ht="16.5" customHeight="1"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6:27" ht="16.5" customHeight="1"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6:27" ht="16.5" customHeight="1"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6:27" ht="16.5" customHeight="1"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6:27" ht="16.5" customHeight="1"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6:27" ht="16.5" customHeight="1"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6:27" ht="16.5" customHeight="1"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6:27" ht="16.5" customHeight="1"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6:27" ht="16.5" customHeight="1"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6:27" ht="16.5" customHeight="1"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6:27" ht="16.5" customHeight="1"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6:27" ht="16.5" customHeight="1"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6:27" ht="16.5" customHeight="1"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6:27" ht="16.5" customHeight="1"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6:27" ht="16.5" customHeight="1"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6:27" ht="16.5" customHeight="1"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6:27" ht="16.5" customHeight="1"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6:27" ht="16.5" customHeight="1"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6:27" ht="16.5" customHeight="1"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6:27" ht="16.5" customHeight="1"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6:27" ht="16.5" customHeight="1"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6:27" ht="16.5" customHeight="1"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6:27" ht="16.5" customHeight="1"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6:27" ht="16.5" customHeight="1"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6:27" ht="16.5" customHeight="1"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6:27" ht="16.5" customHeight="1"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6:27" ht="16.5" customHeight="1"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6:27" ht="16.5" customHeight="1"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6:27" ht="16.5" customHeight="1"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6:27" ht="16.5" customHeight="1"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6:27" ht="16.5" customHeight="1"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6:27" ht="16.5" customHeight="1"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6:27" ht="16.5" customHeight="1"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6:27" ht="16.5" customHeight="1"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6:27" ht="16.5" customHeight="1"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6:27" ht="16.5" customHeight="1"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6:27" ht="16.5" customHeight="1"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6:27" ht="16.5" customHeight="1"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6:27" ht="16.5" customHeight="1"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6:27" ht="16.5" customHeight="1"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6:27" ht="16.5" customHeight="1"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6:27" ht="16.5" customHeight="1"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6:27" ht="16.5" customHeight="1"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6:27" ht="16.5" customHeight="1"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6:27" ht="16.5" customHeight="1"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6:27" ht="16.5" customHeight="1"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6:27" ht="16.5" customHeight="1"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6:27" ht="16.5" customHeight="1"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6:27" ht="16.5" customHeight="1"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6:27" ht="16.5" customHeight="1"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6:27" ht="16.5" customHeight="1"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6:27" ht="16.5" customHeight="1"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6:27" ht="16.5" customHeight="1"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6:27" ht="16.5" customHeight="1"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6:27" ht="16.5" customHeight="1"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6:27" ht="16.5" customHeight="1"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6:27" ht="16.5" customHeight="1"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6:27" ht="16.5" customHeight="1"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6:27" ht="16.5" customHeight="1"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6:27" ht="16.5" customHeight="1"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6:27" ht="16.5" customHeight="1"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6:27" ht="16.5" customHeight="1"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6:27" ht="16.5" customHeight="1"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6:27" ht="16.5" customHeight="1"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6:27" ht="16.5" customHeight="1"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6:27" ht="16.5" customHeight="1"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6:27" ht="16.5" customHeight="1"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6:27" ht="16.5" customHeight="1"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6:27" ht="16.5" customHeight="1"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6:27" ht="16.5" customHeight="1"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6:27" ht="16.5" customHeight="1"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6:27" ht="16.5" customHeight="1"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6:27" ht="16.5" customHeight="1"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6:27" ht="16.5" customHeight="1"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6:27" ht="16.5" customHeight="1"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6:27" ht="16.5" customHeight="1"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6:27" ht="16.5" customHeight="1"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6:27" ht="16.5" customHeight="1"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6:27" ht="16.5" customHeight="1"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6:27" ht="16.5" customHeight="1"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6:27" ht="16.5" customHeight="1"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6:27" ht="16.5" customHeight="1"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6:27" ht="16.5" customHeight="1"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6:27" ht="16.5" customHeight="1"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6:27" ht="16.5" customHeight="1"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6:27" ht="16.5" customHeight="1"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6:27" ht="16.5" customHeight="1"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6:27" ht="16.5" customHeight="1"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6:27" ht="16.5" customHeight="1"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6:27" ht="16.5" customHeight="1"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6:27" ht="16.5" customHeight="1"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6:27" ht="16.5" customHeight="1"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6:27" ht="16.5" customHeight="1"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6:27" ht="16.5" customHeight="1"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6:27" ht="16.5" customHeight="1"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6:27" ht="16.5" customHeight="1"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6:27" ht="16.5" customHeight="1"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6:27" ht="16.5" customHeight="1"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6:27" ht="16.5" customHeight="1"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6:27" ht="16.5" customHeight="1"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6:27" ht="16.5" customHeight="1"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6:27" ht="16.5" customHeight="1"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6:27" ht="16.5" customHeight="1"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6:27" ht="16.5" customHeight="1"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6:27" ht="16.5" customHeight="1"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6:27" ht="16.5" customHeight="1"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6:27" ht="16.5" customHeight="1"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6:27" ht="16.5" customHeight="1"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6:27" ht="16.5" customHeight="1"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6:27" ht="16.5" customHeight="1"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6:27" ht="16.5" customHeight="1"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6:27" ht="16.5" customHeight="1"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6:27" ht="16.5" customHeight="1"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6:27" ht="16.5" customHeight="1"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6:27" ht="16.5" customHeight="1"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6:27" ht="16.5" customHeight="1"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6:27" ht="16.5" customHeight="1"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6:27" ht="16.5" customHeight="1"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6:27" ht="16.5" customHeight="1"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6:27" ht="16.5" customHeight="1"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6:27" ht="16.5" customHeight="1"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6:27" ht="16.5" customHeight="1"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6:27" ht="16.5" customHeight="1"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6:27" ht="16.5" customHeight="1"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6:27" ht="16.5" customHeight="1"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6:27" ht="16.5" customHeight="1"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6:27" ht="16.5" customHeight="1"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6:27" ht="16.5" customHeight="1"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6:27" ht="16.5" customHeight="1"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6:27" ht="16.5" customHeight="1"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6:27" ht="16.5" customHeight="1"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6:27" ht="16.5" customHeight="1"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6:27" ht="16.5" customHeight="1"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6:27" ht="16.5" customHeight="1"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6:27" ht="16.5" customHeight="1"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6:27" ht="16.5" customHeight="1"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6:27" ht="16.5" customHeight="1"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6:27" ht="16.5" customHeight="1"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6:27" ht="16.5" customHeight="1"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6:27" ht="16.5" customHeight="1"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6:27" ht="16.5" customHeight="1"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6:27" ht="16.5" customHeight="1"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6:27" ht="16.5" customHeight="1"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6:27" ht="16.5" customHeight="1"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6:27" ht="16.5" customHeight="1"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6:27" ht="16.5" customHeight="1"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6:27" ht="16.5" customHeight="1"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6:27" ht="16.5" customHeight="1"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6:27" ht="16.5" customHeight="1"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6:27" ht="16.5" customHeight="1"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6:27" ht="16.5" customHeight="1"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6:27" ht="16.5" customHeight="1"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6:27" ht="16.5" customHeight="1"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6:27" ht="16.5" customHeight="1"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6:27" ht="16.5" customHeight="1"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6:27" ht="16.5" customHeight="1"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6:27" ht="16.5" customHeight="1"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6:27" ht="16.5" customHeight="1"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6:27" ht="16.5" customHeight="1"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6:27" ht="16.5" customHeight="1"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6:27" ht="16.5" customHeight="1"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6:27" ht="16.5" customHeight="1"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6:27" ht="16.5" customHeight="1"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6:27" ht="16.5" customHeight="1"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6:27" ht="16.5" customHeight="1"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6:27" ht="16.5" customHeight="1"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6:27" ht="16.5" customHeight="1"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6:27" ht="16.5" customHeight="1"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6:27" ht="16.5" customHeight="1"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6:27" ht="16.5" customHeight="1"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6:27" ht="16.5" customHeight="1"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6:27" ht="16.5" customHeight="1"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6:27" ht="16.5" customHeight="1"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6:27" ht="16.5" customHeight="1"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6:27" ht="16.5" customHeight="1"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6:27" ht="16.5" customHeight="1"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6:27" ht="16.5" customHeight="1"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6:27" ht="16.5" customHeight="1"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6:27" ht="16.5" customHeight="1"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6:27" ht="16.5" customHeight="1"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6:27" ht="16.5" customHeight="1"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6:27" ht="16.5" customHeight="1"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6:27" ht="16.5" customHeight="1"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6:27" ht="16.5" customHeight="1"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6:27" ht="16.5" customHeight="1"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6:27" ht="16.5" customHeight="1"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6:27" ht="16.5" customHeight="1"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6:27" ht="16.5" customHeight="1"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6:27" ht="16.5" customHeight="1"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6:27" ht="16.5" customHeight="1"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6:27" ht="16.5" customHeight="1"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6:27" ht="16.5" customHeight="1"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6:27" ht="16.5" customHeight="1"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6:27" ht="16.5" customHeight="1"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6:27" ht="16.5" customHeight="1"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6:27" ht="16.5" customHeight="1"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6:27" ht="16.5" customHeight="1"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6:27" ht="16.5" customHeight="1"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6:27" ht="16.5" customHeight="1"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6:27" ht="16.5" customHeight="1"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6:27" ht="16.5" customHeight="1"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6:27" ht="16.5" customHeight="1"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6:27" ht="16.5" customHeight="1"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6:27" ht="16.5" customHeight="1"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6:27" ht="16.5" customHeight="1"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6:27" ht="16.5" customHeight="1"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6:27" ht="16.5" customHeight="1"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6:27" ht="16.5" customHeight="1"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6:27" ht="16.5" customHeight="1"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6:27" ht="16.5" customHeight="1"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6:27" ht="16.5" customHeight="1"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6:27" ht="16.5" customHeight="1"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6:27" ht="16.5" customHeight="1"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6:27" ht="16.5" customHeight="1"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6:27" ht="16.5" customHeight="1"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6:27" ht="16.5" customHeight="1"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6:27" ht="16.5" customHeight="1"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6:27" ht="16.5" customHeight="1"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6:27" ht="16.5" customHeight="1"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6:27" ht="16.5" customHeight="1"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6:27" ht="16.5" customHeight="1"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6:27" ht="16.5" customHeight="1"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6:27" ht="16.5" customHeight="1"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6:27" ht="16.5" customHeight="1"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6:27" ht="16.5" customHeight="1"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6:27" ht="16.5" customHeight="1"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6:27" ht="16.5" customHeight="1"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6:27" ht="16.5" customHeight="1"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6:27" ht="16.5" customHeight="1"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6:27" ht="16.5" customHeight="1"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6:27" ht="16.5" customHeight="1"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6:27" ht="16.5" customHeight="1"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6:27" ht="16.5" customHeight="1"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6:27" ht="16.5" customHeight="1"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6:27" ht="16.5" customHeight="1"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6:27" ht="16.5" customHeight="1"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6:27" ht="16.5" customHeight="1"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6:27" ht="16.5" customHeight="1"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6:27" ht="16.5" customHeight="1"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6:27" ht="16.5" customHeight="1"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6:27" ht="16.5" customHeight="1"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6:27" ht="16.5" customHeight="1"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6:27" ht="16.5" customHeight="1"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6:27" ht="16.5" customHeight="1"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6:27" ht="16.5" customHeight="1"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6:27" ht="16.5" customHeight="1"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6:27" ht="16.5" customHeight="1"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6:27" ht="16.5" customHeight="1"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6:27" ht="16.5" customHeight="1"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6:27" ht="16.5" customHeight="1"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6:27" ht="16.5" customHeight="1"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6:27" ht="16.5" customHeight="1"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6:27" ht="16.5" customHeight="1"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6:27" ht="16.5" customHeight="1"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6:27" ht="16.5" customHeight="1"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6:27" ht="16.5" customHeight="1"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6:27" ht="16.5" customHeight="1"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6:27" ht="16.5" customHeight="1"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6:27" ht="16.5" customHeight="1"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6:27" ht="16.5" customHeight="1"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6:27" ht="16.5" customHeight="1"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6:27" ht="16.5" customHeight="1"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6:27" ht="16.5" customHeight="1"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6:27" ht="16.5" customHeight="1"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6:27" ht="16.5" customHeight="1"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6:27" ht="16.5" customHeight="1"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6:27" ht="16.5" customHeight="1"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6:27" ht="16.5" customHeight="1"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6:27" ht="16.5" customHeight="1"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6:27" ht="16.5" customHeight="1"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6:27" ht="16.5" customHeight="1"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6:27" ht="16.5" customHeight="1"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6:27" ht="16.5" customHeight="1"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6:27" ht="16.5" customHeight="1"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6:27" ht="16.5" customHeight="1"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6:27" ht="16.5" customHeight="1"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6:27" ht="16.5" customHeight="1"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6:27" ht="16.5" customHeight="1"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6:27" ht="16.5" customHeight="1"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6:27" ht="16.5" customHeight="1"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6:27" ht="16.5" customHeight="1"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6:27" ht="16.5" customHeight="1"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6:27" ht="16.5" customHeight="1"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6:27" ht="16.5" customHeight="1"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6:27" ht="16.5" customHeight="1"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6:27" ht="16.5" customHeight="1"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6:27" ht="16.5" customHeight="1"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6:27" ht="16.5" customHeight="1"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6:27" ht="16.5" customHeight="1"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6:27" ht="16.5" customHeight="1"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6:27" ht="16.5" customHeight="1"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6:27" ht="16.5" customHeight="1"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6:27" ht="16.5" customHeight="1"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6:27" ht="16.5" customHeight="1"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6:27" ht="16.5" customHeight="1"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6:27" ht="16.5" customHeight="1"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6:27" ht="16.5" customHeight="1"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6:27" ht="16.5" customHeight="1"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6:27" ht="16.5" customHeight="1"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6:27" ht="16.5" customHeight="1"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6:27" ht="16.5" customHeight="1"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6:27" ht="16.5" customHeight="1"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6:27" ht="16.5" customHeight="1"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6:27" ht="16.5" customHeight="1"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6:27" ht="16.5" customHeight="1"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6:27" ht="16.5" customHeight="1"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6:27" ht="16.5" customHeight="1"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6:27" ht="16.5" customHeight="1"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6:27" ht="16.5" customHeight="1"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6:27" ht="16.5" customHeight="1"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6:27" ht="16.5" customHeight="1"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6:27" ht="16.5" customHeight="1"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6:27" ht="16.5" customHeight="1"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6:27" ht="16.5" customHeight="1"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6:27" ht="16.5" customHeight="1"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6:27" ht="16.5" customHeight="1"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6:27" ht="16.5" customHeight="1"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6:27" ht="16.5" customHeight="1"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6:27" ht="16.5" customHeight="1"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6:27" ht="16.5" customHeight="1"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6:27" ht="16.5" customHeight="1"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6:27" ht="16.5" customHeight="1"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6:27" ht="16.5" customHeight="1"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6:27" ht="16.5" customHeight="1"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6:27" ht="16.5" customHeight="1"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6:27" ht="16.5" customHeight="1"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6:27" ht="16.5" customHeight="1"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6:27" ht="16.5" customHeight="1"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6:27" ht="16.5" customHeight="1"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6:27" ht="16.5" customHeight="1"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6:27" ht="16.5" customHeight="1"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6:27" ht="16.5" customHeight="1"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6:27" ht="16.5" customHeight="1"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6:27" ht="16.5" customHeight="1"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6:27" ht="16.5" customHeight="1"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6:27" ht="16.5" customHeight="1"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6:27" ht="16.5" customHeight="1"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6:27" ht="16.5" customHeight="1"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6:27" ht="16.5" customHeight="1"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6:27" ht="16.5" customHeight="1"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6:27" ht="16.5" customHeight="1"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6:27" ht="16.5" customHeight="1"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6:27" ht="16.5" customHeight="1"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6:27" ht="16.5" customHeight="1"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6:27" ht="16.5" customHeight="1"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6:27" ht="16.5" customHeight="1"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6:27" ht="16.5" customHeight="1"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6:27" ht="16.5" customHeight="1"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6:27" ht="16.5" customHeight="1"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6:27" ht="16.5" customHeight="1"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6:27" ht="16.5" customHeight="1"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6:27" ht="16.5" customHeight="1"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6:27" ht="16.5" customHeight="1"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6:27" ht="16.5" customHeight="1"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6:27" ht="16.5" customHeight="1"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6:27" ht="16.5" customHeight="1"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6:27" ht="16.5" customHeight="1"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6:27" ht="16.5" customHeight="1"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6:27" ht="16.5" customHeight="1"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6:27" ht="16.5" customHeight="1"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6:27" ht="16.5" customHeight="1"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6:27" ht="16.5" customHeight="1"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6:27" ht="16.5" customHeight="1"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6:27" ht="16.5" customHeight="1"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6:27" ht="16.5" customHeight="1"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6:27" ht="16.5" customHeight="1"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6:27" ht="16.5" customHeight="1"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6:27" ht="16.5" customHeight="1"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6:27" ht="16.5" customHeight="1"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6:27" ht="16.5" customHeight="1"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6:27" ht="16.5" customHeight="1"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6:27" ht="16.5" customHeight="1"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6:27" ht="16.5" customHeight="1"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6:27" ht="16.5" customHeight="1"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6:27" ht="16.5" customHeight="1"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6:27" ht="16.5" customHeight="1"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6:27" ht="16.5" customHeight="1"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6:27" ht="16.5" customHeight="1"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6:27" ht="16.5" customHeight="1"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6:27" ht="16.5" customHeight="1"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6:27" ht="16.5" customHeight="1"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6:27" ht="16.5" customHeight="1"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6:27" ht="16.5" customHeight="1"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6:27" ht="16.5" customHeight="1"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6:27" ht="16.5" customHeight="1"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6:27" ht="16.5" customHeight="1"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6:27" ht="16.5" customHeight="1"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6:27" ht="16.5" customHeight="1"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6:27" ht="16.5" customHeight="1"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6:27" ht="16.5" customHeight="1"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6:27" ht="16.5" customHeight="1"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6:27" ht="16.5" customHeight="1"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6:27" ht="16.5" customHeight="1"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6:27" ht="16.5" customHeight="1"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6:27" ht="16.5" customHeight="1"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6:27" ht="16.5" customHeight="1"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6:27" ht="16.5" customHeight="1"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6:27" ht="16.5" customHeight="1"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6:27" ht="16.5" customHeight="1"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6:27" ht="16.5" customHeight="1"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6:27" ht="16.5" customHeight="1"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6:27" ht="16.5" customHeight="1"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6:27" ht="16.5" customHeight="1"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6:27" ht="16.5" customHeight="1"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6:27" ht="16.5" customHeight="1"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6:27" ht="16.5" customHeight="1"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6:27" ht="16.5" customHeight="1"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6:27" ht="16.5" customHeight="1"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6:27" ht="16.5" customHeight="1"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6:27" ht="16.5" customHeight="1"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6:27" ht="16.5" customHeight="1"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6:27" ht="16.5" customHeight="1"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6:27" ht="16.5" customHeight="1"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6:27" ht="16.5" customHeight="1"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6:27" ht="16.5" customHeight="1"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6:27" ht="16.5" customHeight="1"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6:27" ht="16.5" customHeight="1"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6:27" ht="16.5" customHeight="1"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6:27" ht="16.5" customHeight="1"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6:27" ht="16.5" customHeight="1"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6:27" ht="16.5" customHeight="1"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6:27" ht="16.5" customHeight="1"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6:27" ht="16.5" customHeight="1"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6:27" ht="16.5" customHeight="1"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6:27" ht="16.5" customHeight="1"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6:27" ht="16.5" customHeight="1"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6:27" ht="16.5" customHeight="1"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6:27" ht="16.5" customHeight="1"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6:27" ht="16.5" customHeight="1"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6:27" ht="16.5" customHeight="1"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6:27" ht="16.5" customHeight="1"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6:27" ht="16.5" customHeight="1"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6:27" ht="16.5" customHeight="1"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6:27" ht="16.5" customHeight="1"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6:27" ht="16.5" customHeight="1"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6:27" ht="16.5" customHeight="1"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6:27" ht="16.5" customHeight="1"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6:27" ht="16.5" customHeight="1"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6:27" ht="16.5" customHeight="1"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6:27" ht="16.5" customHeight="1"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6:27" ht="16.5" customHeight="1"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6:27" ht="16.5" customHeight="1"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6:27" ht="16.5" customHeight="1"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6:27" ht="16.5" customHeight="1"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6:27" ht="16.5" customHeight="1"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6:27" ht="16.5" customHeight="1"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6:27" ht="16.5" customHeight="1"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6:27" ht="16.5" customHeight="1"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6:27" ht="16.5" customHeight="1"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6:27" ht="16.5" customHeight="1"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6:27" ht="16.5" customHeight="1"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6:27" ht="16.5" customHeight="1"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6:27" ht="16.5" customHeight="1"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6:27" ht="16.5" customHeight="1"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6:27" ht="16.5" customHeight="1"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6:27" ht="16.5" customHeight="1"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6:27" ht="16.5" customHeight="1"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6:27" ht="16.5" customHeight="1"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6:27" ht="16.5" customHeight="1"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6:27" ht="16.5" customHeight="1"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6:27" ht="16.5" customHeight="1"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6:27" ht="16.5" customHeight="1"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6:27" ht="16.5" customHeight="1"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6:27" ht="16.5" customHeight="1"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6:27" ht="16.5" customHeight="1"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6:27" ht="16.5" customHeight="1"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6:27" ht="16.5" customHeight="1"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6:27" ht="16.5" customHeight="1"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6:27" ht="16.5" customHeight="1"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6:27" ht="16.5" customHeight="1"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6:27" ht="16.5" customHeight="1"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6:27" ht="16.5" customHeight="1"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6:27" ht="16.5" customHeight="1"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6:27" ht="16.5" customHeight="1"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6:27" ht="16.5" customHeight="1"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6:27" ht="16.5" customHeight="1"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6:27" ht="16.5" customHeight="1"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6:27" ht="16.5" customHeight="1"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6:27" ht="16.5" customHeight="1"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6:27" ht="16.5" customHeight="1"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6:27" ht="16.5" customHeight="1"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6:27" ht="16.5" customHeight="1"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6:27" ht="16.5" customHeight="1"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6:27" ht="16.5" customHeight="1"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6:27" ht="16.5" customHeight="1"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6:27" ht="16.5" customHeight="1"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6:27" ht="16.5" customHeight="1"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6:27" ht="16.5" customHeight="1"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6:27" ht="16.5" customHeight="1"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6:27" ht="16.5" customHeight="1"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6:27" ht="16.5" customHeight="1"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6:27" ht="16.5" customHeight="1"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6:27" ht="16.5" customHeight="1"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6:27" ht="16.5" customHeight="1"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6:27" ht="16.5" customHeight="1"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6:27" ht="16.5" customHeight="1"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6:27" ht="16.5" customHeight="1"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6:27" ht="16.5" customHeight="1"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6:27" ht="16.5" customHeight="1"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6:27" ht="16.5" customHeight="1"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6:27" ht="16.5" customHeight="1"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6:27" ht="16.5" customHeight="1"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6:27" ht="16.5" customHeight="1"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6:27" ht="16.5" customHeight="1"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6:27" ht="16.5" customHeight="1"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6:27" ht="16.5" customHeight="1"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6:27" ht="16.5" customHeight="1"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6:27" ht="16.5" customHeight="1"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6:27" ht="16.5" customHeight="1"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6:27" ht="16.5" customHeight="1"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6:27" ht="16.5" customHeight="1"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6:27" ht="16.5" customHeight="1"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6:27" ht="16.5" customHeight="1"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6:27" ht="16.5" customHeight="1"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6:27" ht="16.5" customHeight="1"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6:27" ht="16.5" customHeight="1"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6:27" ht="16.5" customHeight="1"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6:27" ht="16.5" customHeight="1"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6:27" ht="16.5" customHeight="1"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6:27" ht="16.5" customHeight="1"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6:27" ht="16.5" customHeight="1"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6:27" ht="16.5" customHeight="1"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6:27" ht="16.5" customHeight="1"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6:27" ht="16.5" customHeight="1"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6:27" ht="16.5" customHeight="1"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6:27" ht="16.5" customHeight="1"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6:27" ht="16.5" customHeight="1"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6:27" ht="16.5" customHeight="1"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6:27" ht="16.5" customHeight="1"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6:27" ht="16.5" customHeight="1"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6:27" ht="16.5" customHeight="1"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6:27" ht="16.5" customHeight="1"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6:27" ht="16.5" customHeight="1"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6:27" ht="16.5" customHeight="1"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6:27" ht="16.5" customHeight="1"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6:27" ht="16.5" customHeight="1"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6:27" ht="16.5" customHeight="1"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6:27" ht="16.5" customHeight="1"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6:27" ht="16.5" customHeight="1"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6:27" ht="16.5" customHeight="1"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6:27" ht="16.5" customHeight="1"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6:27" ht="16.5" customHeight="1"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6:27" ht="16.5" customHeight="1"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6:27" ht="16.5" customHeight="1"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6:27" ht="16.5" customHeight="1"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6:27" ht="16.5" customHeight="1"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6:27" ht="16.5" customHeight="1"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6:27" ht="16.5" customHeight="1"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6:27" ht="16.5" customHeight="1"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6:27" ht="16.5" customHeight="1"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6:27" ht="16.5" customHeight="1"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6:27" ht="16.5" customHeight="1"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6:27" ht="16.5" customHeight="1"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6:27" ht="16.5" customHeight="1"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6:27" ht="16.5" customHeight="1"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6:27" ht="16.5" customHeight="1"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6:27" ht="16.5" customHeight="1"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6:27" ht="16.5" customHeight="1"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6:27" ht="16.5" customHeight="1"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6:27" ht="16.5" customHeight="1"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6:27" ht="16.5" customHeight="1"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6:27" ht="16.5" customHeight="1"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6:27" ht="16.5" customHeight="1"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6:27" ht="16.5" customHeight="1"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6:27" ht="16.5" customHeight="1"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6:27" ht="16.5" customHeight="1"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6:27" ht="16.5" customHeight="1"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6:27" ht="16.5" customHeight="1"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6:27" ht="16.5" customHeight="1"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6:27" ht="16.5" customHeight="1"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6:27" ht="16.5" customHeight="1"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6:27" ht="16.5" customHeight="1"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6:27" ht="16.5" customHeight="1"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6:27" ht="16.5" customHeight="1"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6:27" ht="16.5" customHeight="1"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6:27" ht="16.5" customHeight="1"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6:27" ht="16.5" customHeight="1"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6:27" ht="16.5" customHeight="1"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6:27" ht="16.5" customHeight="1"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6:27" ht="16.5" customHeight="1"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6:27" ht="16.5" customHeight="1"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6:27" ht="16.5" customHeight="1"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6:27" ht="16.5" customHeight="1"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6:27" ht="16.5" customHeight="1"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6:27" ht="16.5" customHeight="1"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6:27" ht="16.5" customHeight="1"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6:27" ht="16.5" customHeight="1"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6:27" ht="16.5" customHeight="1"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6:27" ht="16.5" customHeight="1"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6:27" ht="16.5" customHeight="1"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6:27" ht="16.5" customHeight="1"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6:27" ht="16.5" customHeight="1"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6:27" ht="16.5" customHeight="1"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6:27" ht="16.5" customHeight="1"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6:27" ht="16.5" customHeight="1"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6:27" ht="16.5" customHeight="1"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6:27" ht="16.5" customHeight="1"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6:27" ht="16.5" customHeight="1"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6:27" ht="16.5" customHeight="1"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6:27" ht="16.5" customHeight="1"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6:27" ht="16.5" customHeight="1"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6:27" ht="16.5" customHeight="1"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6:27" ht="16.5" customHeight="1"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6:27" ht="16.5" customHeight="1"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6:27" ht="16.5" customHeight="1"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6:27" ht="16.5" customHeight="1"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6:27" ht="16.5" customHeight="1"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6:27" ht="16.5" customHeight="1"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6:27" ht="16.5" customHeight="1"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6:27" ht="16.5" customHeight="1"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6:27" ht="16.5" customHeight="1"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6:27" ht="16.5" customHeight="1"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6:27" ht="16.5" customHeight="1"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6:27" ht="16.5" customHeight="1"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6:27" ht="16.5" customHeight="1"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6:27" ht="16.5" customHeight="1"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6:27" ht="16.5" customHeight="1"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6:27" ht="16.5" customHeight="1"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6:27" ht="16.5" customHeight="1"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6:27" ht="16.5" customHeight="1"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6:27" ht="16.5" customHeight="1"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6:27" ht="16.5" customHeight="1"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6:27" ht="16.5" customHeight="1"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6:27" ht="16.5" customHeight="1"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6:27" ht="16.5" customHeight="1"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6:27" ht="16.5" customHeight="1"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6:27" ht="16.5" customHeight="1"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6:27" ht="16.5" customHeight="1"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6:27" ht="16.5" customHeight="1"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6:27" ht="16.5" customHeight="1"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6:27" ht="16.5" customHeight="1"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6:27" ht="16.5" customHeight="1"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6:27" ht="16.5" customHeight="1"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6:27" ht="16.5" customHeight="1"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6:27" ht="16.5" customHeight="1"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6:27" ht="16.5" customHeight="1"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6:27" ht="16.5" customHeight="1"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6:27" ht="16.5" customHeight="1"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6:27" ht="16.5" customHeight="1"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6:27" ht="16.5" customHeight="1"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6:27" ht="16.5" customHeight="1"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6:27" ht="16.5" customHeight="1"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6:27" ht="16.5" customHeight="1"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6:27" ht="16.5" customHeight="1"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6:27" ht="16.5" customHeight="1"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6:27" ht="16.5" customHeight="1"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6:27" ht="16.5" customHeight="1"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6:27" ht="16.5" customHeight="1"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6:27" ht="16.5" customHeight="1"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6:27" ht="16.5" customHeight="1"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6:27" ht="16.5" customHeight="1"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6:27" ht="16.5" customHeight="1"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6:27" ht="16.5" customHeight="1"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6:27" ht="16.5" customHeight="1"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6:27" ht="16.5" customHeight="1"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6:27" ht="16.5" customHeight="1"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6:27" ht="16.5" customHeight="1"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6:27" ht="16.5" customHeight="1"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6:27" ht="16.5" customHeight="1"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6:27" ht="16.5" customHeight="1"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6:27" ht="16.5" customHeight="1"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6:27" ht="16.5" customHeight="1"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6:27" ht="16.5" customHeight="1"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6:27" ht="16.5" customHeight="1"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6:27" ht="16.5" customHeight="1"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6:27" ht="16.5" customHeight="1"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6:27" ht="16.5" customHeight="1"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6:27" ht="16.5" customHeight="1"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6:27" ht="16.5" customHeight="1"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6:27" ht="16.5" customHeight="1"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6:27" ht="16.5" customHeight="1"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6:27" ht="16.5" customHeight="1"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6:27" ht="16.5" customHeight="1"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6:27" ht="16.5" customHeight="1"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6:27" ht="16.5" customHeight="1"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6:27" ht="16.5" customHeight="1"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6:27" ht="16.5" customHeight="1"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6:27" ht="16.5" customHeight="1"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6:27" ht="16.5" customHeight="1"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6:27" ht="16.5" customHeight="1"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6:27" ht="16.5" customHeight="1"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6:27" ht="16.5" customHeight="1"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6:27" ht="16.5" customHeight="1"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6:27" ht="16.5" customHeight="1"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6:27" ht="16.5" customHeight="1"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</sheetData>
  <sheetProtection algorithmName="SHA-512" hashValue="asLHbKSZT452BJKNoEGU9IzToSKyCFYN1CCTmZRaYAjRuxsPtw+KV6L9dsBDNfS0BNk9d68wA8xageCZyV7aAQ==" saltValue="qcboFjKTUjdP3CBJIqKMVg==" spinCount="100000" sheet="1" objects="1" scenarios="1" selectLockedCells="1" selectUnlockedCells="1"/>
  <mergeCells count="43">
    <mergeCell ref="B33:J33"/>
    <mergeCell ref="K33:N34"/>
    <mergeCell ref="B34:J34"/>
    <mergeCell ref="B35:N35"/>
    <mergeCell ref="E25:G25"/>
    <mergeCell ref="H25:I25"/>
    <mergeCell ref="L25:M25"/>
    <mergeCell ref="B27:N27"/>
    <mergeCell ref="B28:N28"/>
    <mergeCell ref="B31:J31"/>
    <mergeCell ref="K31:N32"/>
    <mergeCell ref="B32:J32"/>
    <mergeCell ref="E23:G23"/>
    <mergeCell ref="H23:I23"/>
    <mergeCell ref="L23:M23"/>
    <mergeCell ref="E24:G24"/>
    <mergeCell ref="H24:I24"/>
    <mergeCell ref="L24:M24"/>
    <mergeCell ref="E21:G21"/>
    <mergeCell ref="H21:I21"/>
    <mergeCell ref="L21:M21"/>
    <mergeCell ref="E22:G22"/>
    <mergeCell ref="H22:I22"/>
    <mergeCell ref="L22:M22"/>
    <mergeCell ref="E19:G19"/>
    <mergeCell ref="H19:I19"/>
    <mergeCell ref="L19:M19"/>
    <mergeCell ref="E20:G20"/>
    <mergeCell ref="H20:I20"/>
    <mergeCell ref="L20:M20"/>
    <mergeCell ref="C16:G16"/>
    <mergeCell ref="H16:I16"/>
    <mergeCell ref="J16:K16"/>
    <mergeCell ref="C17:G17"/>
    <mergeCell ref="H17:I17"/>
    <mergeCell ref="J17:K17"/>
    <mergeCell ref="B1:N1"/>
    <mergeCell ref="B4:J4"/>
    <mergeCell ref="K4:N4"/>
    <mergeCell ref="B5:F5"/>
    <mergeCell ref="G5:J6"/>
    <mergeCell ref="K5:N6"/>
    <mergeCell ref="B6:F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171450</xdr:rowOff>
                  </from>
                  <to>
                    <xdr:col>2</xdr:col>
                    <xdr:colOff>123825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2</xdr:col>
                    <xdr:colOff>123825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0</xdr:rowOff>
                  </from>
                  <to>
                    <xdr:col>2</xdr:col>
                    <xdr:colOff>123825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190500</xdr:rowOff>
                  </from>
                  <to>
                    <xdr:col>2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2</xdr:col>
                    <xdr:colOff>123825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190500</xdr:rowOff>
                  </from>
                  <to>
                    <xdr:col>2</xdr:col>
                    <xdr:colOff>123825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190500</xdr:rowOff>
                  </from>
                  <to>
                    <xdr:col>6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858F610D-8407-4976-B044-9498BC395189}">
          <x14:formula1>
            <xm:f>'Step 1-參考開課科目清單'!$A$4:$A$127</xm:f>
          </x14:formula1>
          <xm:sqref>C20:C25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3">
    <tabColor rgb="FFFF0000"/>
    <pageSetUpPr fitToPage="1"/>
  </sheetPr>
  <dimension ref="A1:AA1002"/>
  <sheetViews>
    <sheetView showGridLines="0" zoomScale="112" zoomScaleNormal="112" workbookViewId="0">
      <selection activeCell="C20" sqref="C20"/>
    </sheetView>
  </sheetViews>
  <sheetFormatPr defaultColWidth="11.25" defaultRowHeight="15" customHeight="1"/>
  <cols>
    <col min="1" max="1" width="5.75" customWidth="1"/>
    <col min="2" max="2" width="3.375" customWidth="1"/>
    <col min="3" max="3" width="3.875" customWidth="1"/>
    <col min="4" max="4" width="9.5" customWidth="1"/>
    <col min="5" max="5" width="6.75" customWidth="1"/>
    <col min="6" max="6" width="4.75" customWidth="1"/>
    <col min="7" max="7" width="11.25" customWidth="1"/>
    <col min="8" max="8" width="5.875" customWidth="1"/>
    <col min="9" max="9" width="6.125" customWidth="1"/>
    <col min="10" max="10" width="6" customWidth="1"/>
    <col min="11" max="11" width="5.375" customWidth="1"/>
    <col min="12" max="12" width="2.75" customWidth="1"/>
    <col min="13" max="13" width="7.625" customWidth="1"/>
    <col min="14" max="14" width="10.75" customWidth="1"/>
    <col min="15" max="15" width="7.375" customWidth="1"/>
    <col min="16" max="16" width="8.25" customWidth="1"/>
    <col min="17" max="27" width="6.75" customWidth="1"/>
  </cols>
  <sheetData>
    <row r="1" spans="1:27" ht="27.75" customHeight="1">
      <c r="A1" s="1"/>
      <c r="B1" s="111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1.5" customHeight="1">
      <c r="A2" s="4"/>
      <c r="B2" s="4" t="s">
        <v>139</v>
      </c>
      <c r="C2" s="4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.5" customHeight="1" thickBot="1">
      <c r="A3" s="5"/>
      <c r="B3" s="5" t="s">
        <v>155</v>
      </c>
      <c r="C3" s="5"/>
      <c r="F3" s="93" t="s">
        <v>232</v>
      </c>
      <c r="G3" s="92"/>
      <c r="H3" s="50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6.25" customHeight="1" thickBot="1">
      <c r="A4" s="6"/>
      <c r="B4" s="206" t="s">
        <v>145</v>
      </c>
      <c r="C4" s="207"/>
      <c r="D4" s="207"/>
      <c r="E4" s="207"/>
      <c r="F4" s="207"/>
      <c r="G4" s="207"/>
      <c r="H4" s="207"/>
      <c r="I4" s="207"/>
      <c r="J4" s="208"/>
      <c r="K4" s="197" t="s">
        <v>147</v>
      </c>
      <c r="L4" s="198"/>
      <c r="M4" s="198"/>
      <c r="N4" s="199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.5" customHeight="1">
      <c r="A5" s="7"/>
      <c r="B5" s="200" t="s">
        <v>140</v>
      </c>
      <c r="C5" s="201"/>
      <c r="D5" s="201"/>
      <c r="E5" s="201"/>
      <c r="F5" s="201"/>
      <c r="G5" s="200" t="s">
        <v>197</v>
      </c>
      <c r="H5" s="201"/>
      <c r="I5" s="201"/>
      <c r="J5" s="202"/>
      <c r="K5" s="188" t="s">
        <v>148</v>
      </c>
      <c r="L5" s="189"/>
      <c r="M5" s="189"/>
      <c r="N5" s="190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 thickBot="1">
      <c r="A6" s="7"/>
      <c r="B6" s="203" t="s">
        <v>138</v>
      </c>
      <c r="C6" s="204"/>
      <c r="D6" s="204"/>
      <c r="E6" s="204"/>
      <c r="F6" s="204"/>
      <c r="G6" s="203"/>
      <c r="H6" s="204"/>
      <c r="I6" s="204"/>
      <c r="J6" s="205"/>
      <c r="K6" s="191"/>
      <c r="L6" s="192"/>
      <c r="M6" s="192"/>
      <c r="N6" s="193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>
      <c r="A7" s="8"/>
      <c r="B7" s="57" t="s">
        <v>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58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>
      <c r="A8" s="8"/>
      <c r="B8" s="57" t="s">
        <v>2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58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>
      <c r="A9" s="13"/>
      <c r="B9" s="59"/>
      <c r="C9" s="73" t="s">
        <v>156</v>
      </c>
      <c r="D9" s="69"/>
      <c r="E9" s="60"/>
      <c r="F9" s="60"/>
      <c r="G9" s="60"/>
      <c r="H9" s="60"/>
      <c r="I9" s="60"/>
      <c r="J9" s="60"/>
      <c r="K9" s="60"/>
      <c r="L9" s="60"/>
      <c r="M9" s="60"/>
      <c r="N9" s="61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6.5" customHeight="1">
      <c r="A10" s="13"/>
      <c r="B10" s="62"/>
      <c r="C10" s="73" t="s">
        <v>157</v>
      </c>
      <c r="D10" s="69"/>
      <c r="E10" s="60"/>
      <c r="F10" s="60"/>
      <c r="G10" s="60"/>
      <c r="H10" s="60"/>
      <c r="I10" s="60"/>
      <c r="J10" s="60"/>
      <c r="K10" s="60"/>
      <c r="L10" s="60"/>
      <c r="M10" s="60"/>
      <c r="N10" s="61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6.5" customHeight="1">
      <c r="A11" s="13"/>
      <c r="B11" s="62"/>
      <c r="C11" s="73" t="s">
        <v>158</v>
      </c>
      <c r="D11" s="69"/>
      <c r="E11" s="60"/>
      <c r="F11" s="60"/>
      <c r="G11" s="60"/>
      <c r="H11" s="60"/>
      <c r="I11" s="60"/>
      <c r="J11" s="60"/>
      <c r="K11" s="60"/>
      <c r="L11" s="60"/>
      <c r="M11" s="60"/>
      <c r="N11" s="61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6.5" customHeight="1">
      <c r="A12" s="13"/>
      <c r="B12" s="62"/>
      <c r="C12" s="73" t="s">
        <v>159</v>
      </c>
      <c r="D12" s="69"/>
      <c r="E12" s="60"/>
      <c r="F12" s="46"/>
      <c r="G12" s="70" t="s">
        <v>164</v>
      </c>
      <c r="H12" s="60"/>
      <c r="I12" s="60"/>
      <c r="J12" s="60"/>
      <c r="K12" s="60"/>
      <c r="L12" s="60"/>
      <c r="M12" s="60"/>
      <c r="N12" s="61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6.5" customHeight="1">
      <c r="A13" s="13"/>
      <c r="B13" s="62"/>
      <c r="C13" s="73" t="s">
        <v>160</v>
      </c>
      <c r="D13" s="69"/>
      <c r="E13" s="60"/>
      <c r="F13" s="60"/>
      <c r="G13" s="60"/>
      <c r="H13" s="60"/>
      <c r="I13" s="60"/>
      <c r="J13" s="60"/>
      <c r="K13" s="60"/>
      <c r="L13" s="60"/>
      <c r="M13" s="60"/>
      <c r="N13" s="61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6.5" customHeight="1">
      <c r="A14" s="13"/>
      <c r="B14" s="62"/>
      <c r="C14" s="73" t="s">
        <v>161</v>
      </c>
      <c r="D14" s="69"/>
      <c r="E14" s="60"/>
      <c r="F14" s="60"/>
      <c r="G14" s="60"/>
      <c r="H14" s="60"/>
      <c r="I14" s="60"/>
      <c r="J14" s="60"/>
      <c r="K14" s="60"/>
      <c r="L14" s="60"/>
      <c r="M14" s="60"/>
      <c r="N14" s="61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2.5" customHeight="1">
      <c r="A15" s="8"/>
      <c r="B15" s="62"/>
      <c r="C15" s="74" t="s">
        <v>162</v>
      </c>
      <c r="D15" s="71"/>
      <c r="E15" s="33"/>
      <c r="F15" s="33"/>
      <c r="G15" s="33"/>
      <c r="H15" s="96"/>
      <c r="I15" s="96"/>
      <c r="J15" s="96"/>
      <c r="K15" s="96"/>
      <c r="L15" s="33"/>
      <c r="M15" s="33"/>
      <c r="N15" s="58"/>
      <c r="O15" s="34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6.5" customHeight="1">
      <c r="A16" s="16"/>
      <c r="B16" s="63"/>
      <c r="C16" s="177" t="s">
        <v>3</v>
      </c>
      <c r="D16" s="178"/>
      <c r="E16" s="178"/>
      <c r="F16" s="178"/>
      <c r="G16" s="179"/>
      <c r="H16" s="177" t="s">
        <v>4</v>
      </c>
      <c r="I16" s="179"/>
      <c r="J16" s="177" t="s">
        <v>5</v>
      </c>
      <c r="K16" s="179"/>
      <c r="L16" s="18"/>
      <c r="M16" s="64"/>
      <c r="N16" s="65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0.25" customHeight="1">
      <c r="A17" s="16"/>
      <c r="B17" s="63"/>
      <c r="C17" s="180"/>
      <c r="D17" s="181"/>
      <c r="E17" s="181"/>
      <c r="F17" s="181"/>
      <c r="G17" s="182"/>
      <c r="H17" s="183"/>
      <c r="I17" s="182"/>
      <c r="J17" s="183"/>
      <c r="K17" s="182"/>
      <c r="L17" s="18"/>
      <c r="M17" s="64"/>
      <c r="N17" s="65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3.75" customHeight="1">
      <c r="A18" s="16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7.75" customHeight="1">
      <c r="A19" s="32"/>
      <c r="B19" s="54" t="s">
        <v>6</v>
      </c>
      <c r="C19" s="94" t="s">
        <v>7</v>
      </c>
      <c r="D19" s="53" t="s">
        <v>141</v>
      </c>
      <c r="E19" s="194" t="s">
        <v>9</v>
      </c>
      <c r="F19" s="195"/>
      <c r="G19" s="195"/>
      <c r="H19" s="194" t="s">
        <v>10</v>
      </c>
      <c r="I19" s="195"/>
      <c r="J19" s="53" t="s">
        <v>154</v>
      </c>
      <c r="K19" s="53" t="s">
        <v>142</v>
      </c>
      <c r="L19" s="196" t="s">
        <v>12</v>
      </c>
      <c r="M19" s="195"/>
      <c r="N19" s="54" t="s">
        <v>13</v>
      </c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30.75" customHeight="1">
      <c r="A20" s="23"/>
      <c r="B20" s="72" t="s">
        <v>14</v>
      </c>
      <c r="C20" s="95"/>
      <c r="D20" s="72" t="str">
        <f>IFERROR(VLOOKUP($C20,'Step 1-參考開課科目清單'!$A:$J,4,FALSE),"")</f>
        <v/>
      </c>
      <c r="E20" s="174" t="str">
        <f>IFERROR(VLOOKUP($C20,'Step 1-參考開課科目清單'!$A:$J,5,FALSE),"")</f>
        <v/>
      </c>
      <c r="F20" s="175"/>
      <c r="G20" s="175"/>
      <c r="H20" s="174" t="str">
        <f>IFERROR(VLOOKUP($C20,'Step 1-參考開課科目清單'!$A:$J,3,FALSE),"")</f>
        <v/>
      </c>
      <c r="I20" s="175"/>
      <c r="J20" s="72" t="str">
        <f>IFERROR(VLOOKUP($C20,'Step 1-參考開課科目清單'!$A:$J,9,FALSE),"")</f>
        <v/>
      </c>
      <c r="K20" s="72" t="str">
        <f>IFERROR(VLOOKUP($C20,'Step 1-參考開課科目清單'!$A:$J,8,FALSE),"")</f>
        <v/>
      </c>
      <c r="L20" s="176" t="str">
        <f>IFERROR(VLOOKUP($C20,'Step 1-參考開課科目清單'!$A:$J,10,FALSE),"")</f>
        <v/>
      </c>
      <c r="M20" s="175"/>
      <c r="N20" s="56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0.75" customHeight="1">
      <c r="A21" s="23"/>
      <c r="B21" s="72" t="s">
        <v>15</v>
      </c>
      <c r="C21" s="95"/>
      <c r="D21" s="72" t="str">
        <f>IFERROR(VLOOKUP($C21,'Step 1-參考開課科目清單'!$A:$J,4,FALSE),"")</f>
        <v/>
      </c>
      <c r="E21" s="174" t="str">
        <f>IFERROR(VLOOKUP($C21,'Step 1-參考開課科目清單'!$A:$J,5,FALSE),"")</f>
        <v/>
      </c>
      <c r="F21" s="175"/>
      <c r="G21" s="175"/>
      <c r="H21" s="174" t="str">
        <f>IFERROR(VLOOKUP($C21,'Step 1-參考開課科目清單'!$A:$J,3,FALSE),"")</f>
        <v/>
      </c>
      <c r="I21" s="175"/>
      <c r="J21" s="72" t="str">
        <f>IFERROR(VLOOKUP($C21,'Step 1-參考開課科目清單'!$A:$J,9,FALSE),"")</f>
        <v/>
      </c>
      <c r="K21" s="72" t="str">
        <f>IFERROR(VLOOKUP($C21,'Step 1-參考開課科目清單'!$A:$J,8,FALSE),"")</f>
        <v/>
      </c>
      <c r="L21" s="174" t="str">
        <f>IFERROR(VLOOKUP($C21,'Step 1-參考開課科目清單'!$A:$J,10,FALSE),"")</f>
        <v/>
      </c>
      <c r="M21" s="175"/>
      <c r="N21" s="55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30.75" customHeight="1">
      <c r="A22" s="23"/>
      <c r="B22" s="72" t="s">
        <v>16</v>
      </c>
      <c r="C22" s="95"/>
      <c r="D22" s="72" t="str">
        <f>IFERROR(VLOOKUP($C22,'Step 1-參考開課科目清單'!$A:$J,4,FALSE),"")</f>
        <v/>
      </c>
      <c r="E22" s="174" t="str">
        <f>IFERROR(VLOOKUP($C22,'Step 1-參考開課科目清單'!$A:$J,5,FALSE),"")</f>
        <v/>
      </c>
      <c r="F22" s="175"/>
      <c r="G22" s="175"/>
      <c r="H22" s="174" t="str">
        <f>IFERROR(VLOOKUP($C22,'Step 1-參考開課科目清單'!$A:$J,3,FALSE),"")</f>
        <v/>
      </c>
      <c r="I22" s="175"/>
      <c r="J22" s="72" t="str">
        <f>IFERROR(VLOOKUP($C22,'Step 1-參考開課科目清單'!$A:$J,9,FALSE),"")</f>
        <v/>
      </c>
      <c r="K22" s="72" t="str">
        <f>IFERROR(VLOOKUP($C22,'Step 1-參考開課科目清單'!$A:$J,8,FALSE),"")</f>
        <v/>
      </c>
      <c r="L22" s="174" t="str">
        <f>IFERROR(VLOOKUP($C22,'Step 1-參考開課科目清單'!$A:$J,10,FALSE),"")</f>
        <v/>
      </c>
      <c r="M22" s="175"/>
      <c r="N22" s="55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30.75" customHeight="1">
      <c r="A23" s="23"/>
      <c r="B23" s="72" t="s">
        <v>17</v>
      </c>
      <c r="C23" s="95"/>
      <c r="D23" s="72" t="str">
        <f>IFERROR(VLOOKUP($C23,'Step 1-參考開課科目清單'!$A:$J,4,FALSE),"")</f>
        <v/>
      </c>
      <c r="E23" s="174" t="str">
        <f>IFERROR(VLOOKUP($C23,'Step 1-參考開課科目清單'!$A:$J,5,FALSE),"")</f>
        <v/>
      </c>
      <c r="F23" s="175"/>
      <c r="G23" s="175"/>
      <c r="H23" s="174" t="str">
        <f>IFERROR(VLOOKUP($C23,'Step 1-參考開課科目清單'!$A:$J,3,FALSE),"")</f>
        <v/>
      </c>
      <c r="I23" s="175"/>
      <c r="J23" s="72" t="str">
        <f>IFERROR(VLOOKUP($C23,'Step 1-參考開課科目清單'!$A:$J,9,FALSE),"")</f>
        <v/>
      </c>
      <c r="K23" s="72" t="str">
        <f>IFERROR(VLOOKUP($C23,'Step 1-參考開課科目清單'!$A:$J,8,FALSE),"")</f>
        <v/>
      </c>
      <c r="L23" s="174" t="str">
        <f>IFERROR(VLOOKUP($C23,'Step 1-參考開課科目清單'!$A:$J,10,FALSE),"")</f>
        <v/>
      </c>
      <c r="M23" s="175"/>
      <c r="N23" s="55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0.75" customHeight="1">
      <c r="A24" s="23"/>
      <c r="B24" s="72" t="s">
        <v>18</v>
      </c>
      <c r="C24" s="95"/>
      <c r="D24" s="72" t="str">
        <f>IFERROR(VLOOKUP($C24,'Step 1-參考開課科目清單'!$A:$J,4,FALSE),"")</f>
        <v/>
      </c>
      <c r="E24" s="174" t="str">
        <f>IFERROR(VLOOKUP($C24,'Step 1-參考開課科目清單'!$A:$J,5,FALSE),"")</f>
        <v/>
      </c>
      <c r="F24" s="175"/>
      <c r="G24" s="175"/>
      <c r="H24" s="174" t="str">
        <f>IFERROR(VLOOKUP($C24,'Step 1-參考開課科目清單'!$A:$J,3,FALSE),"")</f>
        <v/>
      </c>
      <c r="I24" s="175"/>
      <c r="J24" s="72" t="str">
        <f>IFERROR(VLOOKUP($C24,'Step 1-參考開課科目清單'!$A:$J,9,FALSE),"")</f>
        <v/>
      </c>
      <c r="K24" s="72" t="str">
        <f>IFERROR(VLOOKUP($C24,'Step 1-參考開課科目清單'!$A:$J,8,FALSE),"")</f>
        <v/>
      </c>
      <c r="L24" s="174" t="str">
        <f>IFERROR(VLOOKUP($C24,'Step 1-參考開課科目清單'!$A:$J,10,FALSE),"")</f>
        <v/>
      </c>
      <c r="M24" s="175"/>
      <c r="N24" s="55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30.75" customHeight="1">
      <c r="A25" s="23"/>
      <c r="B25" s="72" t="s">
        <v>19</v>
      </c>
      <c r="C25" s="95"/>
      <c r="D25" s="72" t="str">
        <f>IFERROR(VLOOKUP($C25,'Step 1-參考開課科目清單'!$A:$J,4,FALSE),"")</f>
        <v/>
      </c>
      <c r="E25" s="174" t="str">
        <f>IFERROR(VLOOKUP($C25,'Step 1-參考開課科目清單'!$A:$J,5,FALSE),"")</f>
        <v/>
      </c>
      <c r="F25" s="175"/>
      <c r="G25" s="175"/>
      <c r="H25" s="174" t="str">
        <f>IFERROR(VLOOKUP($C25,'Step 1-參考開課科目清單'!$A:$J,3,FALSE),"")</f>
        <v/>
      </c>
      <c r="I25" s="175"/>
      <c r="J25" s="72" t="str">
        <f>IFERROR(VLOOKUP($C25,'Step 1-參考開課科目清單'!$A:$J,9,FALSE),"")</f>
        <v/>
      </c>
      <c r="K25" s="72" t="str">
        <f>IFERROR(VLOOKUP($C25,'Step 1-參考開課科目清單'!$A:$J,8,FALSE),"")</f>
        <v/>
      </c>
      <c r="L25" s="174" t="str">
        <f>IFERROR(VLOOKUP($C25,'Step 1-參考開課科目清單'!$A:$J,10,FALSE),"")</f>
        <v/>
      </c>
      <c r="M25" s="175"/>
      <c r="N25" s="55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" customHeight="1">
      <c r="A26" s="25"/>
      <c r="B26" s="75" t="s">
        <v>163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34.15" customHeight="1">
      <c r="A27" s="26"/>
      <c r="B27" s="160" t="s">
        <v>233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" customHeight="1">
      <c r="A28" s="27"/>
      <c r="B28" s="161" t="s">
        <v>143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8.25" customHeight="1">
      <c r="A29" s="28"/>
      <c r="B29" s="28" t="s">
        <v>20</v>
      </c>
      <c r="C29" s="28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6.5" customHeight="1" thickBot="1">
      <c r="A30" s="5"/>
      <c r="B30" s="5" t="s">
        <v>21</v>
      </c>
      <c r="C30" s="5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1.75" customHeight="1">
      <c r="A31" s="8"/>
      <c r="B31" s="162" t="s">
        <v>22</v>
      </c>
      <c r="C31" s="163"/>
      <c r="D31" s="163"/>
      <c r="E31" s="163"/>
      <c r="F31" s="163"/>
      <c r="G31" s="163"/>
      <c r="H31" s="163"/>
      <c r="I31" s="163"/>
      <c r="J31" s="164"/>
      <c r="K31" s="165" t="s">
        <v>23</v>
      </c>
      <c r="L31" s="166"/>
      <c r="M31" s="166"/>
      <c r="N31" s="167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9.5" customHeight="1" thickBot="1">
      <c r="A32" s="8"/>
      <c r="B32" s="171" t="s">
        <v>24</v>
      </c>
      <c r="C32" s="172"/>
      <c r="D32" s="172"/>
      <c r="E32" s="172"/>
      <c r="F32" s="172"/>
      <c r="G32" s="172"/>
      <c r="H32" s="172"/>
      <c r="I32" s="172"/>
      <c r="J32" s="173"/>
      <c r="K32" s="185"/>
      <c r="L32" s="186"/>
      <c r="M32" s="186"/>
      <c r="N32" s="187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" customHeight="1">
      <c r="A33" s="8"/>
      <c r="B33" s="149" t="s">
        <v>25</v>
      </c>
      <c r="C33" s="150"/>
      <c r="D33" s="150"/>
      <c r="E33" s="150"/>
      <c r="F33" s="150"/>
      <c r="G33" s="150"/>
      <c r="H33" s="150"/>
      <c r="I33" s="150"/>
      <c r="J33" s="150"/>
      <c r="K33" s="165" t="s">
        <v>26</v>
      </c>
      <c r="L33" s="166"/>
      <c r="M33" s="166"/>
      <c r="N33" s="167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1" customHeight="1" thickBot="1">
      <c r="A34" s="8"/>
      <c r="B34" s="157" t="s">
        <v>27</v>
      </c>
      <c r="C34" s="158"/>
      <c r="D34" s="158"/>
      <c r="E34" s="158"/>
      <c r="F34" s="158"/>
      <c r="G34" s="158"/>
      <c r="H34" s="158"/>
      <c r="I34" s="158"/>
      <c r="J34" s="158"/>
      <c r="K34" s="154"/>
      <c r="L34" s="155"/>
      <c r="M34" s="155"/>
      <c r="N34" s="156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8.5" customHeight="1">
      <c r="A35" s="29"/>
      <c r="B35" s="184" t="s">
        <v>28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6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34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6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6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6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6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6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6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6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6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6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6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6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6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6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6.5" customHeight="1"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6.5" customHeight="1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6.5" customHeight="1"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6.5" customHeight="1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6.5" customHeight="1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6.5" customHeight="1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6.5" customHeight="1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6.5" customHeight="1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6.5" customHeight="1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6.5" customHeight="1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6.5" customHeight="1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6.5" customHeight="1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6:27" ht="16.5" customHeight="1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6:27" ht="16.5" customHeight="1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6:27" ht="16.5" customHeight="1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6:27" ht="16.5" customHeight="1"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6:27" ht="16.5" customHeight="1"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6:27" ht="16.5" customHeight="1"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6:27" ht="16.5" customHeight="1"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6:27" ht="16.5" customHeight="1"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6:27" ht="16.5" customHeight="1"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6:27" ht="16.5" customHeight="1"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6:27" ht="16.5" customHeight="1"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6:27" ht="16.5" customHeight="1"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6:27" ht="16.5" customHeight="1"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6:27" ht="16.5" customHeight="1"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6:27" ht="16.5" customHeight="1"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6:27" ht="16.5" customHeight="1"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6:27" ht="16.5" customHeight="1"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6:27" ht="16.5" customHeight="1"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6:27" ht="16.5" customHeight="1"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6:27" ht="16.5" customHeight="1"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6:27" ht="16.5" customHeight="1"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6:27" ht="16.5" customHeight="1"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6:27" ht="16.5" customHeight="1"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6:27" ht="16.5" customHeight="1"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6:27" ht="16.5" customHeight="1"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6:27" ht="16.5" customHeight="1"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6:27" ht="16.5" customHeight="1"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6:27" ht="16.5" customHeight="1"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6:27" ht="16.5" customHeight="1"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6:27" ht="16.5" customHeight="1"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6:27" ht="16.5" customHeight="1"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6:27" ht="16.5" customHeight="1"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6:27" ht="16.5" customHeight="1"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6:27" ht="16.5" customHeight="1"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6:27" ht="16.5" customHeight="1"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6:27" ht="16.5" customHeight="1"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6:27" ht="16.5" customHeight="1"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6:27" ht="16.5" customHeight="1"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6:27" ht="16.5" customHeight="1"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6:27" ht="16.5" customHeight="1"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6:27" ht="16.5" customHeight="1"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6:27" ht="16.5" customHeight="1"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6:27" ht="16.5" customHeight="1"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6:27" ht="16.5" customHeight="1"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6:27" ht="16.5" customHeight="1"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6:27" ht="16.5" customHeight="1"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6:27" ht="16.5" customHeight="1"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6:27" ht="16.5" customHeight="1"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6:27" ht="16.5" customHeight="1"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6:27" ht="16.5" customHeight="1"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6:27" ht="16.5" customHeight="1"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6:27" ht="16.5" customHeight="1"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6:27" ht="16.5" customHeight="1"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6:27" ht="16.5" customHeight="1"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6:27" ht="16.5" customHeight="1"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6:27" ht="16.5" customHeight="1"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6:27" ht="16.5" customHeight="1"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6:27" ht="16.5" customHeight="1"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6:27" ht="16.5" customHeight="1"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6:27" ht="16.5" customHeight="1"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6:27" ht="16.5" customHeight="1"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6:27" ht="16.5" customHeight="1"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6:27" ht="16.5" customHeight="1"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6:27" ht="16.5" customHeight="1"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6:27" ht="16.5" customHeight="1"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6:27" ht="16.5" customHeight="1"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6:27" ht="16.5" customHeight="1"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6:27" ht="16.5" customHeight="1"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6:27" ht="16.5" customHeight="1"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6:27" ht="16.5" customHeight="1"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6:27" ht="16.5" customHeight="1"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6:27" ht="16.5" customHeight="1"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6:27" ht="16.5" customHeight="1"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6:27" ht="16.5" customHeight="1"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6:27" ht="16.5" customHeight="1"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6:27" ht="16.5" customHeight="1"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6:27" ht="16.5" customHeight="1"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6:27" ht="16.5" customHeight="1"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6:27" ht="16.5" customHeight="1"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6:27" ht="16.5" customHeight="1"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6:27" ht="16.5" customHeight="1"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6:27" ht="16.5" customHeight="1"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6:27" ht="16.5" customHeight="1"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6:27" ht="16.5" customHeight="1"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6:27" ht="16.5" customHeight="1"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6:27" ht="16.5" customHeight="1"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6:27" ht="16.5" customHeight="1"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6:27" ht="16.5" customHeight="1"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6:27" ht="16.5" customHeight="1"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6:27" ht="16.5" customHeight="1"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6:27" ht="16.5" customHeight="1"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6:27" ht="16.5" customHeight="1"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6:27" ht="16.5" customHeight="1"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6:27" ht="16.5" customHeight="1"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6:27" ht="16.5" customHeight="1"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6:27" ht="16.5" customHeight="1"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6:27" ht="16.5" customHeight="1"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6:27" ht="16.5" customHeight="1"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6:27" ht="16.5" customHeight="1"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6:27" ht="16.5" customHeight="1"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6:27" ht="16.5" customHeight="1"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6:27" ht="16.5" customHeight="1"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6:27" ht="16.5" customHeight="1"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6:27" ht="16.5" customHeight="1"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6:27" ht="16.5" customHeight="1"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6:27" ht="16.5" customHeight="1"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6:27" ht="16.5" customHeight="1"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6:27" ht="16.5" customHeight="1"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6:27" ht="16.5" customHeight="1"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6:27" ht="16.5" customHeight="1"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6:27" ht="16.5" customHeight="1"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6:27" ht="16.5" customHeight="1"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6:27" ht="16.5" customHeight="1"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6:27" ht="16.5" customHeight="1"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6:27" ht="16.5" customHeight="1"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6:27" ht="16.5" customHeight="1"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6:27" ht="16.5" customHeight="1"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6:27" ht="16.5" customHeight="1"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6:27" ht="16.5" customHeight="1"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6:27" ht="16.5" customHeight="1"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6:27" ht="16.5" customHeight="1"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6:27" ht="16.5" customHeight="1"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6:27" ht="16.5" customHeight="1"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6:27" ht="16.5" customHeight="1"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6:27" ht="16.5" customHeight="1"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6:27" ht="16.5" customHeight="1"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6:27" ht="16.5" customHeight="1"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6:27" ht="16.5" customHeight="1"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6:27" ht="16.5" customHeight="1"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6:27" ht="16.5" customHeight="1"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6:27" ht="16.5" customHeight="1"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6:27" ht="16.5" customHeight="1"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6:27" ht="16.5" customHeight="1"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6:27" ht="16.5" customHeight="1"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6:27" ht="16.5" customHeight="1"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6:27" ht="16.5" customHeight="1"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6:27" ht="16.5" customHeight="1"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6:27" ht="16.5" customHeight="1"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6:27" ht="16.5" customHeight="1"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6:27" ht="16.5" customHeight="1"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6:27" ht="16.5" customHeight="1"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6:27" ht="16.5" customHeight="1"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6:27" ht="16.5" customHeight="1"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6:27" ht="16.5" customHeight="1"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6:27" ht="16.5" customHeight="1"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6:27" ht="16.5" customHeight="1"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6:27" ht="16.5" customHeight="1"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6:27" ht="16.5" customHeight="1"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6:27" ht="16.5" customHeight="1"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6:27" ht="16.5" customHeight="1"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6:27" ht="16.5" customHeight="1"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6:27" ht="16.5" customHeight="1"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6:27" ht="16.5" customHeight="1"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6:27" ht="16.5" customHeight="1"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6:27" ht="16.5" customHeight="1"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6:27" ht="16.5" customHeight="1"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6:27" ht="16.5" customHeight="1"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6:27" ht="16.5" customHeight="1"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6:27" ht="16.5" customHeight="1"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6:27" ht="16.5" customHeight="1"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6:27" ht="16.5" customHeight="1"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6:27" ht="16.5" customHeight="1"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6:27" ht="16.5" customHeight="1"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6:27" ht="16.5" customHeight="1"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6:27" ht="16.5" customHeight="1"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6:27" ht="16.5" customHeight="1"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6:27" ht="16.5" customHeight="1"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6:27" ht="16.5" customHeight="1"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6:27" ht="16.5" customHeight="1"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6:27" ht="16.5" customHeight="1"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6:27" ht="16.5" customHeight="1"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6:27" ht="16.5" customHeight="1"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6:27" ht="16.5" customHeight="1"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6:27" ht="16.5" customHeight="1"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6:27" ht="16.5" customHeight="1"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6:27" ht="16.5" customHeight="1"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6:27" ht="16.5" customHeight="1"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6:27" ht="16.5" customHeight="1"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6:27" ht="16.5" customHeight="1"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6:27" ht="16.5" customHeight="1"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6:27" ht="16.5" customHeight="1"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6:27" ht="16.5" customHeight="1"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6:27" ht="16.5" customHeight="1"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6:27" ht="16.5" customHeight="1"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6:27" ht="16.5" customHeight="1"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6:27" ht="16.5" customHeight="1"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6:27" ht="16.5" customHeight="1"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6:27" ht="16.5" customHeight="1"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6:27" ht="16.5" customHeight="1"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6:27" ht="16.5" customHeight="1"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6:27" ht="16.5" customHeight="1"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6:27" ht="16.5" customHeight="1"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6:27" ht="16.5" customHeight="1"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6:27" ht="16.5" customHeight="1"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6:27" ht="16.5" customHeight="1"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6:27" ht="16.5" customHeight="1"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6:27" ht="16.5" customHeight="1"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6:27" ht="16.5" customHeight="1"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6:27" ht="16.5" customHeight="1"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6:27" ht="16.5" customHeight="1"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6:27" ht="16.5" customHeight="1"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6:27" ht="16.5" customHeight="1"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6:27" ht="16.5" customHeight="1"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6:27" ht="16.5" customHeight="1"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6:27" ht="16.5" customHeight="1"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6:27" ht="16.5" customHeight="1"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6:27" ht="16.5" customHeight="1"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6:27" ht="16.5" customHeight="1"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6:27" ht="16.5" customHeight="1"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6:27" ht="16.5" customHeight="1"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6:27" ht="16.5" customHeight="1"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6:27" ht="16.5" customHeight="1"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6:27" ht="16.5" customHeight="1"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6:27" ht="16.5" customHeight="1"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6:27" ht="16.5" customHeight="1"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6:27" ht="16.5" customHeight="1"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6:27" ht="16.5" customHeight="1"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6:27" ht="16.5" customHeight="1"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6:27" ht="16.5" customHeight="1"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6:27" ht="16.5" customHeight="1"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6:27" ht="16.5" customHeight="1"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6:27" ht="16.5" customHeight="1"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6:27" ht="16.5" customHeight="1"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6:27" ht="16.5" customHeight="1"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6:27" ht="16.5" customHeight="1"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6:27" ht="16.5" customHeight="1"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6:27" ht="16.5" customHeight="1"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6:27" ht="16.5" customHeight="1"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6:27" ht="16.5" customHeight="1"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6:27" ht="16.5" customHeight="1"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6:27" ht="16.5" customHeight="1"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6:27" ht="16.5" customHeight="1"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6:27" ht="16.5" customHeight="1"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6:27" ht="16.5" customHeight="1"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6:27" ht="16.5" customHeight="1"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6:27" ht="16.5" customHeight="1"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6:27" ht="16.5" customHeight="1"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6:27" ht="16.5" customHeight="1"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6:27" ht="16.5" customHeight="1"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6:27" ht="16.5" customHeight="1"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6:27" ht="16.5" customHeight="1"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6:27" ht="16.5" customHeight="1"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6:27" ht="16.5" customHeight="1"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6:27" ht="16.5" customHeight="1"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6:27" ht="16.5" customHeight="1"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6:27" ht="16.5" customHeight="1"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6:27" ht="16.5" customHeight="1"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6:27" ht="16.5" customHeight="1"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6:27" ht="16.5" customHeight="1"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6:27" ht="16.5" customHeight="1"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6:27" ht="16.5" customHeight="1"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6:27" ht="16.5" customHeight="1"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6:27" ht="16.5" customHeight="1"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6:27" ht="16.5" customHeight="1"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6:27" ht="16.5" customHeight="1"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6:27" ht="16.5" customHeight="1"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6:27" ht="16.5" customHeight="1"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6:27" ht="16.5" customHeight="1"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6:27" ht="16.5" customHeight="1"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6:27" ht="16.5" customHeight="1"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6:27" ht="16.5" customHeight="1"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6:27" ht="16.5" customHeight="1"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6:27" ht="16.5" customHeight="1"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6:27" ht="16.5" customHeight="1"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6:27" ht="16.5" customHeight="1"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6:27" ht="16.5" customHeight="1"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6:27" ht="16.5" customHeight="1"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6:27" ht="16.5" customHeight="1"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6:27" ht="16.5" customHeight="1"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6:27" ht="16.5" customHeight="1"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6:27" ht="16.5" customHeight="1"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6:27" ht="16.5" customHeight="1"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6:27" ht="16.5" customHeight="1"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6:27" ht="16.5" customHeight="1"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6:27" ht="16.5" customHeight="1"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6:27" ht="16.5" customHeight="1"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6:27" ht="16.5" customHeight="1"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6:27" ht="16.5" customHeight="1"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6:27" ht="16.5" customHeight="1"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6:27" ht="16.5" customHeight="1"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6:27" ht="16.5" customHeight="1"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6:27" ht="16.5" customHeight="1"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6:27" ht="16.5" customHeight="1"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6:27" ht="16.5" customHeight="1"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6:27" ht="16.5" customHeight="1"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6:27" ht="16.5" customHeight="1"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6:27" ht="16.5" customHeight="1"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6:27" ht="16.5" customHeight="1"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6:27" ht="16.5" customHeight="1"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6:27" ht="16.5" customHeight="1"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6:27" ht="16.5" customHeight="1"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6:27" ht="16.5" customHeight="1"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6:27" ht="16.5" customHeight="1"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6:27" ht="16.5" customHeight="1"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6:27" ht="16.5" customHeight="1"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6:27" ht="16.5" customHeight="1"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6:27" ht="16.5" customHeight="1"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6:27" ht="16.5" customHeight="1"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6:27" ht="16.5" customHeight="1"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6:27" ht="16.5" customHeight="1"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6:27" ht="16.5" customHeight="1"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6:27" ht="16.5" customHeight="1"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6:27" ht="16.5" customHeight="1"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6:27" ht="16.5" customHeight="1"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6:27" ht="16.5" customHeight="1"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6:27" ht="16.5" customHeight="1"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6:27" ht="16.5" customHeight="1"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6:27" ht="16.5" customHeight="1"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6:27" ht="16.5" customHeight="1"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6:27" ht="16.5" customHeight="1"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6:27" ht="16.5" customHeight="1"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6:27" ht="16.5" customHeight="1"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6:27" ht="16.5" customHeight="1"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6:27" ht="16.5" customHeight="1"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6:27" ht="16.5" customHeight="1"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6:27" ht="16.5" customHeight="1"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6:27" ht="16.5" customHeight="1"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6:27" ht="16.5" customHeight="1"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6:27" ht="16.5" customHeight="1"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6:27" ht="16.5" customHeight="1"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6:27" ht="16.5" customHeight="1"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6:27" ht="16.5" customHeight="1"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6:27" ht="16.5" customHeight="1"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6:27" ht="16.5" customHeight="1"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6:27" ht="16.5" customHeight="1"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6:27" ht="16.5" customHeight="1"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6:27" ht="16.5" customHeight="1"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6:27" ht="16.5" customHeight="1"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6:27" ht="16.5" customHeight="1"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6:27" ht="16.5" customHeight="1"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6:27" ht="16.5" customHeight="1"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6:27" ht="16.5" customHeight="1"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6:27" ht="16.5" customHeight="1"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6:27" ht="16.5" customHeight="1"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6:27" ht="16.5" customHeight="1"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6:27" ht="16.5" customHeight="1"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6:27" ht="16.5" customHeight="1"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6:27" ht="16.5" customHeight="1"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6:27" ht="16.5" customHeight="1"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6:27" ht="16.5" customHeight="1"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6:27" ht="16.5" customHeight="1"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6:27" ht="16.5" customHeight="1"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6:27" ht="16.5" customHeight="1"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6:27" ht="16.5" customHeight="1"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6:27" ht="16.5" customHeight="1"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6:27" ht="16.5" customHeight="1"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6:27" ht="16.5" customHeight="1"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6:27" ht="16.5" customHeight="1"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6:27" ht="16.5" customHeight="1"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6:27" ht="16.5" customHeight="1"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6:27" ht="16.5" customHeight="1"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6:27" ht="16.5" customHeight="1"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6:27" ht="16.5" customHeight="1"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6:27" ht="16.5" customHeight="1"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6:27" ht="16.5" customHeight="1"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6:27" ht="16.5" customHeight="1"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6:27" ht="16.5" customHeight="1"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6:27" ht="16.5" customHeight="1"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6:27" ht="16.5" customHeight="1"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6:27" ht="16.5" customHeight="1"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6:27" ht="16.5" customHeight="1"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6:27" ht="16.5" customHeight="1"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6:27" ht="16.5" customHeight="1"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6:27" ht="16.5" customHeight="1"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6:27" ht="16.5" customHeight="1"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6:27" ht="16.5" customHeight="1"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6:27" ht="16.5" customHeight="1"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6:27" ht="16.5" customHeight="1"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6:27" ht="16.5" customHeight="1"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6:27" ht="16.5" customHeight="1"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6:27" ht="16.5" customHeight="1"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6:27" ht="16.5" customHeight="1"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6:27" ht="16.5" customHeight="1"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6:27" ht="16.5" customHeight="1"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6:27" ht="16.5" customHeight="1"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6:27" ht="16.5" customHeight="1"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6:27" ht="16.5" customHeight="1"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6:27" ht="16.5" customHeight="1"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6:27" ht="16.5" customHeight="1"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6:27" ht="16.5" customHeight="1"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6:27" ht="16.5" customHeight="1"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6:27" ht="16.5" customHeight="1"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6:27" ht="16.5" customHeight="1"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6:27" ht="16.5" customHeight="1"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6:27" ht="16.5" customHeight="1"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6:27" ht="16.5" customHeight="1"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6:27" ht="16.5" customHeight="1"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6:27" ht="16.5" customHeight="1"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6:27" ht="16.5" customHeight="1"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6:27" ht="16.5" customHeight="1"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6:27" ht="16.5" customHeight="1"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6:27" ht="16.5" customHeight="1"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6:27" ht="16.5" customHeight="1"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6:27" ht="16.5" customHeight="1"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6:27" ht="16.5" customHeight="1"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6:27" ht="16.5" customHeight="1"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6:27" ht="16.5" customHeight="1"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6:27" ht="16.5" customHeight="1"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6:27" ht="16.5" customHeight="1"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6:27" ht="16.5" customHeight="1"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6:27" ht="16.5" customHeight="1"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6:27" ht="16.5" customHeight="1"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6:27" ht="16.5" customHeight="1"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6:27" ht="16.5" customHeight="1"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6:27" ht="16.5" customHeight="1"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6:27" ht="16.5" customHeight="1"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6:27" ht="16.5" customHeight="1"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6:27" ht="16.5" customHeight="1"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6:27" ht="16.5" customHeight="1"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6:27" ht="16.5" customHeight="1"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6:27" ht="16.5" customHeight="1"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6:27" ht="16.5" customHeight="1"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6:27" ht="16.5" customHeight="1"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6:27" ht="16.5" customHeight="1"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6:27" ht="16.5" customHeight="1"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6:27" ht="16.5" customHeight="1"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6:27" ht="16.5" customHeight="1"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6:27" ht="16.5" customHeight="1"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6:27" ht="16.5" customHeight="1"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6:27" ht="16.5" customHeight="1"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6:27" ht="16.5" customHeight="1"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6:27" ht="16.5" customHeight="1"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6:27" ht="16.5" customHeight="1"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6:27" ht="16.5" customHeight="1"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6:27" ht="16.5" customHeight="1"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6:27" ht="16.5" customHeight="1"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6:27" ht="16.5" customHeight="1"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6:27" ht="16.5" customHeight="1"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6:27" ht="16.5" customHeight="1"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6:27" ht="16.5" customHeight="1"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6:27" ht="16.5" customHeight="1"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6:27" ht="16.5" customHeight="1"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6:27" ht="16.5" customHeight="1"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6:27" ht="16.5" customHeight="1"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6:27" ht="16.5" customHeight="1"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6:27" ht="16.5" customHeight="1"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6:27" ht="16.5" customHeight="1"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6:27" ht="16.5" customHeight="1"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6:27" ht="16.5" customHeight="1"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6:27" ht="16.5" customHeight="1"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6:27" ht="16.5" customHeight="1"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6:27" ht="16.5" customHeight="1"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6:27" ht="16.5" customHeight="1"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6:27" ht="16.5" customHeight="1"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6:27" ht="16.5" customHeight="1"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6:27" ht="16.5" customHeight="1"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6:27" ht="16.5" customHeight="1"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6:27" ht="16.5" customHeight="1"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6:27" ht="16.5" customHeight="1"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6:27" ht="16.5" customHeight="1"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6:27" ht="16.5" customHeight="1"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6:27" ht="16.5" customHeight="1"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6:27" ht="16.5" customHeight="1"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6:27" ht="16.5" customHeight="1"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6:27" ht="16.5" customHeight="1"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6:27" ht="16.5" customHeight="1"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6:27" ht="16.5" customHeight="1"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6:27" ht="16.5" customHeight="1"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6:27" ht="16.5" customHeight="1"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6:27" ht="16.5" customHeight="1"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6:27" ht="16.5" customHeight="1"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6:27" ht="16.5" customHeight="1"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6:27" ht="16.5" customHeight="1"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6:27" ht="16.5" customHeight="1"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6:27" ht="16.5" customHeight="1"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6:27" ht="16.5" customHeight="1"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6:27" ht="16.5" customHeight="1"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6:27" ht="16.5" customHeight="1"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6:27" ht="16.5" customHeight="1"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6:27" ht="16.5" customHeight="1"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6:27" ht="16.5" customHeight="1"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6:27" ht="16.5" customHeight="1"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6:27" ht="16.5" customHeight="1"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6:27" ht="16.5" customHeight="1"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6:27" ht="16.5" customHeight="1"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6:27" ht="16.5" customHeight="1"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6:27" ht="16.5" customHeight="1"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6:27" ht="16.5" customHeight="1"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6:27" ht="16.5" customHeight="1"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6:27" ht="16.5" customHeight="1"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6:27" ht="16.5" customHeight="1"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6:27" ht="16.5" customHeight="1"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6:27" ht="16.5" customHeight="1"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6:27" ht="16.5" customHeight="1"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6:27" ht="16.5" customHeight="1"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6:27" ht="16.5" customHeight="1"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6:27" ht="16.5" customHeight="1"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6:27" ht="16.5" customHeight="1"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6:27" ht="16.5" customHeight="1"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6:27" ht="16.5" customHeight="1"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6:27" ht="16.5" customHeight="1"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6:27" ht="16.5" customHeight="1"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6:27" ht="16.5" customHeight="1"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6:27" ht="16.5" customHeight="1"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6:27" ht="16.5" customHeight="1"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6:27" ht="16.5" customHeight="1"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6:27" ht="16.5" customHeight="1"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6:27" ht="16.5" customHeight="1"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6:27" ht="16.5" customHeight="1"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6:27" ht="16.5" customHeight="1"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6:27" ht="16.5" customHeight="1"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6:27" ht="16.5" customHeight="1"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6:27" ht="16.5" customHeight="1"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6:27" ht="16.5" customHeight="1"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6:27" ht="16.5" customHeight="1"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6:27" ht="16.5" customHeight="1"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6:27" ht="16.5" customHeight="1"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6:27" ht="16.5" customHeight="1"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6:27" ht="16.5" customHeight="1"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6:27" ht="16.5" customHeight="1"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6:27" ht="16.5" customHeight="1"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6:27" ht="16.5" customHeight="1"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6:27" ht="16.5" customHeight="1"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6:27" ht="16.5" customHeight="1"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6:27" ht="16.5" customHeight="1"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6:27" ht="16.5" customHeight="1"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6:27" ht="16.5" customHeight="1"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6:27" ht="16.5" customHeight="1"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6:27" ht="16.5" customHeight="1"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6:27" ht="16.5" customHeight="1"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6:27" ht="16.5" customHeight="1"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6:27" ht="16.5" customHeight="1"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6:27" ht="16.5" customHeight="1"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6:27" ht="16.5" customHeight="1"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6:27" ht="16.5" customHeight="1"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6:27" ht="16.5" customHeight="1"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6:27" ht="16.5" customHeight="1"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6:27" ht="16.5" customHeight="1"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6:27" ht="16.5" customHeight="1"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6:27" ht="16.5" customHeight="1"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6:27" ht="16.5" customHeight="1"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6:27" ht="16.5" customHeight="1"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6:27" ht="16.5" customHeight="1"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6:27" ht="16.5" customHeight="1"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6:27" ht="16.5" customHeight="1"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6:27" ht="16.5" customHeight="1"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6:27" ht="16.5" customHeight="1"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6:27" ht="16.5" customHeight="1"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6:27" ht="16.5" customHeight="1"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6:27" ht="16.5" customHeight="1"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6:27" ht="16.5" customHeight="1"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6:27" ht="16.5" customHeight="1"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6:27" ht="16.5" customHeight="1"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6:27" ht="16.5" customHeight="1"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6:27" ht="16.5" customHeight="1"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6:27" ht="16.5" customHeight="1"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6:27" ht="16.5" customHeight="1"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6:27" ht="16.5" customHeight="1"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6:27" ht="16.5" customHeight="1"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6:27" ht="16.5" customHeight="1"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6:27" ht="16.5" customHeight="1"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6:27" ht="16.5" customHeight="1"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6:27" ht="16.5" customHeight="1"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6:27" ht="16.5" customHeight="1"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6:27" ht="16.5" customHeight="1"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6:27" ht="16.5" customHeight="1"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6:27" ht="16.5" customHeight="1"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6:27" ht="16.5" customHeight="1"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6:27" ht="16.5" customHeight="1"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6:27" ht="16.5" customHeight="1"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6:27" ht="16.5" customHeight="1"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6:27" ht="16.5" customHeight="1"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6:27" ht="16.5" customHeight="1"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6:27" ht="16.5" customHeight="1"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6:27" ht="16.5" customHeight="1"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6:27" ht="16.5" customHeight="1"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6:27" ht="16.5" customHeight="1"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6:27" ht="16.5" customHeight="1"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6:27" ht="16.5" customHeight="1"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6:27" ht="16.5" customHeight="1"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6:27" ht="16.5" customHeight="1"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6:27" ht="16.5" customHeight="1"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6:27" ht="16.5" customHeight="1"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6:27" ht="16.5" customHeight="1"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6:27" ht="16.5" customHeight="1"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6:27" ht="16.5" customHeight="1"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6:27" ht="16.5" customHeight="1"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6:27" ht="16.5" customHeight="1"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6:27" ht="16.5" customHeight="1"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6:27" ht="16.5" customHeight="1"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6:27" ht="16.5" customHeight="1"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6:27" ht="16.5" customHeight="1"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6:27" ht="16.5" customHeight="1"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6:27" ht="16.5" customHeight="1"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6:27" ht="16.5" customHeight="1"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6:27" ht="16.5" customHeight="1"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6:27" ht="16.5" customHeight="1"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6:27" ht="16.5" customHeight="1"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6:27" ht="16.5" customHeight="1"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6:27" ht="16.5" customHeight="1"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6:27" ht="16.5" customHeight="1"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6:27" ht="16.5" customHeight="1"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6:27" ht="16.5" customHeight="1"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6:27" ht="16.5" customHeight="1"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6:27" ht="16.5" customHeight="1"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6:27" ht="16.5" customHeight="1"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6:27" ht="16.5" customHeight="1"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6:27" ht="16.5" customHeight="1"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6:27" ht="16.5" customHeight="1"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6:27" ht="16.5" customHeight="1"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6:27" ht="16.5" customHeight="1"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6:27" ht="16.5" customHeight="1"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6:27" ht="16.5" customHeight="1"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6:27" ht="16.5" customHeight="1"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6:27" ht="16.5" customHeight="1"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6:27" ht="16.5" customHeight="1"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6:27" ht="16.5" customHeight="1"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6:27" ht="16.5" customHeight="1"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6:27" ht="16.5" customHeight="1"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6:27" ht="16.5" customHeight="1"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6:27" ht="16.5" customHeight="1"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6:27" ht="16.5" customHeight="1"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6:27" ht="16.5" customHeight="1"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6:27" ht="16.5" customHeight="1"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6:27" ht="16.5" customHeight="1"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6:27" ht="16.5" customHeight="1"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6:27" ht="16.5" customHeight="1"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6:27" ht="16.5" customHeight="1"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6:27" ht="16.5" customHeight="1"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6:27" ht="16.5" customHeight="1"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6:27" ht="16.5" customHeight="1"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6:27" ht="16.5" customHeight="1"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6:27" ht="16.5" customHeight="1"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6:27" ht="16.5" customHeight="1"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6:27" ht="16.5" customHeight="1"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6:27" ht="16.5" customHeight="1"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6:27" ht="16.5" customHeight="1"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6:27" ht="16.5" customHeight="1"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6:27" ht="16.5" customHeight="1"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6:27" ht="16.5" customHeight="1"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6:27" ht="16.5" customHeight="1"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6:27" ht="16.5" customHeight="1"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6:27" ht="16.5" customHeight="1"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6:27" ht="16.5" customHeight="1"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6:27" ht="16.5" customHeight="1"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6:27" ht="16.5" customHeight="1"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6:27" ht="16.5" customHeight="1"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6:27" ht="16.5" customHeight="1"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6:27" ht="16.5" customHeight="1"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6:27" ht="16.5" customHeight="1"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6:27" ht="16.5" customHeight="1"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6:27" ht="16.5" customHeight="1"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6:27" ht="16.5" customHeight="1"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6:27" ht="16.5" customHeight="1"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6:27" ht="16.5" customHeight="1"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6:27" ht="16.5" customHeight="1"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6:27" ht="16.5" customHeight="1"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6:27" ht="16.5" customHeight="1"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6:27" ht="16.5" customHeight="1"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6:27" ht="16.5" customHeight="1"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6:27" ht="16.5" customHeight="1"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6:27" ht="16.5" customHeight="1"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6:27" ht="16.5" customHeight="1"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6:27" ht="16.5" customHeight="1"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6:27" ht="16.5" customHeight="1"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6:27" ht="16.5" customHeight="1"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6:27" ht="16.5" customHeight="1"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6:27" ht="16.5" customHeight="1"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6:27" ht="16.5" customHeight="1"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6:27" ht="16.5" customHeight="1"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6:27" ht="16.5" customHeight="1"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6:27" ht="16.5" customHeight="1"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6:27" ht="16.5" customHeight="1"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6:27" ht="16.5" customHeight="1"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6:27" ht="16.5" customHeight="1"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6:27" ht="16.5" customHeight="1"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6:27" ht="16.5" customHeight="1"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6:27" ht="16.5" customHeight="1"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6:27" ht="16.5" customHeight="1"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6:27" ht="16.5" customHeight="1"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6:27" ht="16.5" customHeight="1"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6:27" ht="16.5" customHeight="1"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6:27" ht="16.5" customHeight="1"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6:27" ht="16.5" customHeight="1"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6:27" ht="16.5" customHeight="1"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6:27" ht="16.5" customHeight="1"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6:27" ht="16.5" customHeight="1"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6:27" ht="16.5" customHeight="1"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6:27" ht="16.5" customHeight="1"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6:27" ht="16.5" customHeight="1"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6:27" ht="16.5" customHeight="1"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6:27" ht="16.5" customHeight="1"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6:27" ht="16.5" customHeight="1"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6:27" ht="16.5" customHeight="1"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6:27" ht="16.5" customHeight="1"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6:27" ht="16.5" customHeight="1"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6:27" ht="16.5" customHeight="1"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6:27" ht="16.5" customHeight="1"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6:27" ht="16.5" customHeight="1"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6:27" ht="16.5" customHeight="1"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6:27" ht="16.5" customHeight="1"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6:27" ht="16.5" customHeight="1"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6:27" ht="16.5" customHeight="1"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6:27" ht="16.5" customHeight="1"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6:27" ht="16.5" customHeight="1"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6:27" ht="16.5" customHeight="1"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6:27" ht="16.5" customHeight="1"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6:27" ht="16.5" customHeight="1"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6:27" ht="16.5" customHeight="1"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6:27" ht="16.5" customHeight="1"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6:27" ht="16.5" customHeight="1"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6:27" ht="16.5" customHeight="1"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6:27" ht="16.5" customHeight="1"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6:27" ht="16.5" customHeight="1"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6:27" ht="16.5" customHeight="1"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6:27" ht="16.5" customHeight="1"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6:27" ht="16.5" customHeight="1"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6:27" ht="16.5" customHeight="1"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6:27" ht="16.5" customHeight="1"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6:27" ht="16.5" customHeight="1"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6:27" ht="16.5" customHeight="1"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6:27" ht="16.5" customHeight="1"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6:27" ht="16.5" customHeight="1"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6:27" ht="16.5" customHeight="1"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6:27" ht="16.5" customHeight="1"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6:27" ht="16.5" customHeight="1"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6:27" ht="16.5" customHeight="1"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6:27" ht="16.5" customHeight="1"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6:27" ht="16.5" customHeight="1"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6:27" ht="16.5" customHeight="1"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6:27" ht="16.5" customHeight="1"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6:27" ht="16.5" customHeight="1"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6:27" ht="16.5" customHeight="1"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6:27" ht="16.5" customHeight="1"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6:27" ht="16.5" customHeight="1"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6:27" ht="16.5" customHeight="1"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6:27" ht="16.5" customHeight="1"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6:27" ht="16.5" customHeight="1"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6:27" ht="16.5" customHeight="1"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6:27" ht="16.5" customHeight="1"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6:27" ht="16.5" customHeight="1"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6:27" ht="16.5" customHeight="1"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6:27" ht="16.5" customHeight="1"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6:27" ht="16.5" customHeight="1"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6:27" ht="16.5" customHeight="1"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6:27" ht="16.5" customHeight="1"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6:27" ht="16.5" customHeight="1"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6:27" ht="16.5" customHeight="1"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6:27" ht="16.5" customHeight="1"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6:27" ht="16.5" customHeight="1"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6:27" ht="16.5" customHeight="1"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6:27" ht="16.5" customHeight="1"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6:27" ht="16.5" customHeight="1"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6:27" ht="16.5" customHeight="1"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6:27" ht="16.5" customHeight="1"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6:27" ht="16.5" customHeight="1"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6:27" ht="16.5" customHeight="1"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6:27" ht="16.5" customHeight="1"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6:27" ht="16.5" customHeight="1"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6:27" ht="16.5" customHeight="1"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6:27" ht="16.5" customHeight="1"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6:27" ht="16.5" customHeight="1"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6:27" ht="16.5" customHeight="1"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6:27" ht="16.5" customHeight="1"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6:27" ht="16.5" customHeight="1"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6:27" ht="16.5" customHeight="1"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6:27" ht="16.5" customHeight="1"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6:27" ht="16.5" customHeight="1"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6:27" ht="16.5" customHeight="1"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6:27" ht="16.5" customHeight="1"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6:27" ht="16.5" customHeight="1"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6:27" ht="16.5" customHeight="1"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6:27" ht="16.5" customHeight="1"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6:27" ht="16.5" customHeight="1"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6:27" ht="16.5" customHeight="1"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6:27" ht="16.5" customHeight="1"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6:27" ht="16.5" customHeight="1"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6:27" ht="16.5" customHeight="1"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6:27" ht="16.5" customHeight="1"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6:27" ht="16.5" customHeight="1"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6:27" ht="16.5" customHeight="1"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6:27" ht="16.5" customHeight="1"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6:27" ht="16.5" customHeight="1"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6:27" ht="16.5" customHeight="1"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6:27" ht="16.5" customHeight="1"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6:27" ht="16.5" customHeight="1"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6:27" ht="16.5" customHeight="1"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6:27" ht="16.5" customHeight="1"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6:27" ht="16.5" customHeight="1"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6:27" ht="16.5" customHeight="1"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6:27" ht="16.5" customHeight="1"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6:27" ht="16.5" customHeight="1"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6:27" ht="16.5" customHeight="1"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6:27" ht="16.5" customHeight="1"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6:27" ht="16.5" customHeight="1"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6:27" ht="16.5" customHeight="1"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6:27" ht="16.5" customHeight="1"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6:27" ht="16.5" customHeight="1"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6:27" ht="16.5" customHeight="1"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6:27" ht="16.5" customHeight="1"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6:27" ht="16.5" customHeight="1"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6:27" ht="16.5" customHeight="1"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6:27" ht="16.5" customHeight="1"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6:27" ht="16.5" customHeight="1"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6:27" ht="16.5" customHeight="1"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6:27" ht="16.5" customHeight="1"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6:27" ht="16.5" customHeight="1"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6:27" ht="16.5" customHeight="1"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6:27" ht="16.5" customHeight="1"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6:27" ht="16.5" customHeight="1"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6:27" ht="16.5" customHeight="1"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6:27" ht="16.5" customHeight="1"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6:27" ht="16.5" customHeight="1"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6:27" ht="16.5" customHeight="1"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6:27" ht="16.5" customHeight="1"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6:27" ht="16.5" customHeight="1"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6:27" ht="16.5" customHeight="1"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6:27" ht="16.5" customHeight="1"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6:27" ht="16.5" customHeight="1"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6:27" ht="16.5" customHeight="1"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6:27" ht="16.5" customHeight="1"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6:27" ht="16.5" customHeight="1"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6:27" ht="16.5" customHeight="1"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6:27" ht="16.5" customHeight="1"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6:27" ht="16.5" customHeight="1"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6:27" ht="16.5" customHeight="1"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6:27" ht="16.5" customHeight="1"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6:27" ht="16.5" customHeight="1"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6:27" ht="16.5" customHeight="1"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6:27" ht="16.5" customHeight="1"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6:27" ht="16.5" customHeight="1"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6:27" ht="16.5" customHeight="1"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6:27" ht="16.5" customHeight="1"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6:27" ht="16.5" customHeight="1"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6:27" ht="16.5" customHeight="1"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6:27" ht="16.5" customHeight="1"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6:27" ht="16.5" customHeight="1"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6:27" ht="16.5" customHeight="1"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6:27" ht="16.5" customHeight="1"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6:27" ht="16.5" customHeight="1"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6:27" ht="16.5" customHeight="1"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6:27" ht="16.5" customHeight="1"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6:27" ht="16.5" customHeight="1"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6:27" ht="16.5" customHeight="1"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6:27" ht="16.5" customHeight="1"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6:27" ht="16.5" customHeight="1"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6:27" ht="16.5" customHeight="1"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6:27" ht="16.5" customHeight="1"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6:27" ht="16.5" customHeight="1"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6:27" ht="16.5" customHeight="1"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6:27" ht="16.5" customHeight="1"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6:27" ht="16.5" customHeight="1"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6:27" ht="16.5" customHeight="1"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6:27" ht="16.5" customHeight="1"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6:27" ht="16.5" customHeight="1"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6:27" ht="16.5" customHeight="1"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6:27" ht="16.5" customHeight="1"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6:27" ht="16.5" customHeight="1"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6:27" ht="16.5" customHeight="1"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6:27" ht="16.5" customHeight="1"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6:27" ht="16.5" customHeight="1"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6:27" ht="16.5" customHeight="1"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6:27" ht="16.5" customHeight="1"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6:27" ht="16.5" customHeight="1"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6:27" ht="16.5" customHeight="1"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6:27" ht="16.5" customHeight="1"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6:27" ht="16.5" customHeight="1"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6:27" ht="16.5" customHeight="1"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6:27" ht="16.5" customHeight="1"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6:27" ht="16.5" customHeight="1"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6:27" ht="16.5" customHeight="1"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6:27" ht="16.5" customHeight="1"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6:27" ht="16.5" customHeight="1"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6:27" ht="16.5" customHeight="1"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6:27" ht="16.5" customHeight="1"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6:27" ht="16.5" customHeight="1"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6:27" ht="16.5" customHeight="1"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6:27" ht="16.5" customHeight="1"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6:27" ht="16.5" customHeight="1"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6:27" ht="16.5" customHeight="1"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6:27" ht="16.5" customHeight="1"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6:27" ht="16.5" customHeight="1"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6:27" ht="16.5" customHeight="1"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6:27" ht="16.5" customHeight="1"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6:27" ht="16.5" customHeight="1"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6:27" ht="16.5" customHeight="1"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6:27" ht="16.5" customHeight="1"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6:27" ht="16.5" customHeight="1"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6:27" ht="16.5" customHeight="1"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6:27" ht="16.5" customHeight="1"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6:27" ht="16.5" customHeight="1"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6:27" ht="16.5" customHeight="1"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6:27" ht="16.5" customHeight="1"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6:27" ht="16.5" customHeight="1"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6:27" ht="16.5" customHeight="1"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6:27" ht="16.5" customHeight="1"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6:27" ht="16.5" customHeight="1"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6:27" ht="16.5" customHeight="1"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6:27" ht="16.5" customHeight="1"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6:27" ht="16.5" customHeight="1"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6:27" ht="16.5" customHeight="1"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6:27" ht="16.5" customHeight="1"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6:27" ht="16.5" customHeight="1"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6:27" ht="16.5" customHeight="1"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6:27" ht="16.5" customHeight="1"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6:27" ht="16.5" customHeight="1"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6:27" ht="16.5" customHeight="1"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6:27" ht="16.5" customHeight="1"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6:27" ht="16.5" customHeight="1"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6:27" ht="16.5" customHeight="1"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6:27" ht="16.5" customHeight="1"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6:27" ht="16.5" customHeight="1"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6:27" ht="16.5" customHeight="1"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6:27" ht="16.5" customHeight="1"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6:27" ht="16.5" customHeight="1"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6:27" ht="16.5" customHeight="1"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6:27" ht="16.5" customHeight="1"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6:27" ht="16.5" customHeight="1"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6:27" ht="16.5" customHeight="1"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6:27" ht="16.5" customHeight="1"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6:27" ht="16.5" customHeight="1"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6:27" ht="16.5" customHeight="1"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6:27" ht="16.5" customHeight="1"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6:27" ht="16.5" customHeight="1"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6:27" ht="16.5" customHeight="1"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6:27" ht="16.5" customHeight="1"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6:27" ht="16.5" customHeight="1"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6:27" ht="16.5" customHeight="1"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6:27" ht="16.5" customHeight="1"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6:27" ht="16.5" customHeight="1"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6:27" ht="16.5" customHeight="1"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6:27" ht="16.5" customHeight="1"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6:27" ht="16.5" customHeight="1"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6:27" ht="16.5" customHeight="1"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6:27" ht="16.5" customHeight="1"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6:27" ht="16.5" customHeight="1"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6:27" ht="16.5" customHeight="1"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6:27" ht="16.5" customHeight="1"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6:27" ht="16.5" customHeight="1"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6:27" ht="16.5" customHeight="1"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6:27" ht="16.5" customHeight="1"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6:27" ht="16.5" customHeight="1"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6:27" ht="16.5" customHeight="1"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6:27" ht="16.5" customHeight="1"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6:27" ht="16.5" customHeight="1"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6:27" ht="16.5" customHeight="1"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6:27" ht="16.5" customHeight="1"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6:27" ht="16.5" customHeight="1"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</sheetData>
  <sheetProtection algorithmName="SHA-512" hashValue="WPewGOVoWSlfbdOLui/SdFwi5hOyJgm8ycb7Cp8vFxAemFBwTkv9SajWQEOYQUyoZEiEdk4ZHZzZkV/vDtrpCA==" saltValue="NJo7CpDXyEjcBNaI1pQOZw==" spinCount="100000" sheet="1" objects="1" scenarios="1" insertColumns="0" insertRows="0" selectLockedCells="1"/>
  <mergeCells count="43">
    <mergeCell ref="K4:N4"/>
    <mergeCell ref="G5:J6"/>
    <mergeCell ref="B5:F5"/>
    <mergeCell ref="B6:F6"/>
    <mergeCell ref="B4:J4"/>
    <mergeCell ref="E24:G24"/>
    <mergeCell ref="H24:I24"/>
    <mergeCell ref="E22:G22"/>
    <mergeCell ref="H22:I22"/>
    <mergeCell ref="K5:N6"/>
    <mergeCell ref="H16:I16"/>
    <mergeCell ref="J16:K16"/>
    <mergeCell ref="E19:G19"/>
    <mergeCell ref="L19:M19"/>
    <mergeCell ref="H21:I21"/>
    <mergeCell ref="H19:I19"/>
    <mergeCell ref="E20:G20"/>
    <mergeCell ref="H20:I20"/>
    <mergeCell ref="B35:N35"/>
    <mergeCell ref="B27:N27"/>
    <mergeCell ref="B28:N28"/>
    <mergeCell ref="K31:N32"/>
    <mergeCell ref="B33:J33"/>
    <mergeCell ref="B34:J34"/>
    <mergeCell ref="K33:N34"/>
    <mergeCell ref="B31:J31"/>
    <mergeCell ref="B32:J32"/>
    <mergeCell ref="B1:N1"/>
    <mergeCell ref="E21:G21"/>
    <mergeCell ref="L21:M21"/>
    <mergeCell ref="L24:M24"/>
    <mergeCell ref="L25:M25"/>
    <mergeCell ref="E23:G23"/>
    <mergeCell ref="H23:I23"/>
    <mergeCell ref="L23:M23"/>
    <mergeCell ref="L22:M22"/>
    <mergeCell ref="E25:G25"/>
    <mergeCell ref="H25:I25"/>
    <mergeCell ref="L20:M20"/>
    <mergeCell ref="C16:G16"/>
    <mergeCell ref="C17:G17"/>
    <mergeCell ref="H17:I17"/>
    <mergeCell ref="J17:K17"/>
  </mergeCells>
  <phoneticPr fontId="19" type="noConversion"/>
  <pageMargins left="0.7" right="0.7" top="0.75" bottom="0.75" header="0.3" footer="0.3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171450</xdr:rowOff>
                  </from>
                  <to>
                    <xdr:col>2</xdr:col>
                    <xdr:colOff>123825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180975</xdr:rowOff>
                  </from>
                  <to>
                    <xdr:col>2</xdr:col>
                    <xdr:colOff>123825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0</xdr:rowOff>
                  </from>
                  <to>
                    <xdr:col>2</xdr:col>
                    <xdr:colOff>123825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190500</xdr:rowOff>
                  </from>
                  <to>
                    <xdr:col>2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180975</xdr:rowOff>
                  </from>
                  <to>
                    <xdr:col>2</xdr:col>
                    <xdr:colOff>123825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190500</xdr:rowOff>
                  </from>
                  <to>
                    <xdr:col>2</xdr:col>
                    <xdr:colOff>123825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10</xdr:row>
                    <xdr:rowOff>190500</xdr:rowOff>
                  </from>
                  <to>
                    <xdr:col>6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7669F33F-002B-4EFC-944C-6C927D797315}">
          <x14:formula1>
            <xm:f>'Step 1-參考開課科目清單'!$A$4:$A$93</xm:f>
          </x14:formula1>
          <xm:sqref>C20:C25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B61C-CF72-42A6-85DF-0D89806DE718}">
  <sheetPr codeName="工作表4"/>
  <dimension ref="A1:D10"/>
  <sheetViews>
    <sheetView workbookViewId="0">
      <selection activeCell="D24" sqref="D24"/>
    </sheetView>
  </sheetViews>
  <sheetFormatPr defaultRowHeight="15.75"/>
  <cols>
    <col min="1" max="1" width="9.75" style="77" bestFit="1" customWidth="1"/>
    <col min="2" max="4" width="33.125" style="77" customWidth="1"/>
    <col min="5" max="16384" width="9" style="77"/>
  </cols>
  <sheetData>
    <row r="1" spans="1:4" ht="51.75" customHeight="1">
      <c r="A1" s="209" t="s">
        <v>188</v>
      </c>
      <c r="B1" s="210"/>
      <c r="C1" s="210"/>
      <c r="D1" s="210"/>
    </row>
    <row r="2" spans="1:4" ht="16.5">
      <c r="A2" s="78" t="s">
        <v>166</v>
      </c>
      <c r="B2" s="79" t="s">
        <v>167</v>
      </c>
      <c r="C2" s="79" t="s">
        <v>168</v>
      </c>
      <c r="D2" s="79" t="s">
        <v>169</v>
      </c>
    </row>
    <row r="3" spans="1:4" ht="31.5">
      <c r="A3" s="211" t="s">
        <v>170</v>
      </c>
      <c r="B3" s="80" t="s">
        <v>171</v>
      </c>
      <c r="C3" s="81" t="s">
        <v>172</v>
      </c>
      <c r="D3" s="80"/>
    </row>
    <row r="4" spans="1:4" ht="31.5">
      <c r="A4" s="211"/>
      <c r="B4" s="80" t="s">
        <v>173</v>
      </c>
      <c r="C4" s="81" t="s">
        <v>174</v>
      </c>
      <c r="D4" s="80"/>
    </row>
    <row r="5" spans="1:4" ht="31.5">
      <c r="A5" s="211" t="s">
        <v>175</v>
      </c>
      <c r="B5" s="80" t="s">
        <v>176</v>
      </c>
      <c r="C5" s="81" t="s">
        <v>177</v>
      </c>
      <c r="D5" s="80"/>
    </row>
    <row r="6" spans="1:4" ht="63">
      <c r="A6" s="211"/>
      <c r="B6" s="80" t="s">
        <v>178</v>
      </c>
      <c r="C6" s="81" t="s">
        <v>179</v>
      </c>
      <c r="D6" s="82" t="s">
        <v>180</v>
      </c>
    </row>
    <row r="7" spans="1:4" ht="31.5">
      <c r="A7" s="211"/>
      <c r="B7" s="80" t="s">
        <v>181</v>
      </c>
      <c r="C7" s="81" t="s">
        <v>182</v>
      </c>
      <c r="D7" s="80"/>
    </row>
    <row r="8" spans="1:4" ht="31.5">
      <c r="A8" s="211" t="s">
        <v>183</v>
      </c>
      <c r="B8" s="80" t="s">
        <v>184</v>
      </c>
      <c r="C8" s="81" t="s">
        <v>185</v>
      </c>
      <c r="D8" s="80"/>
    </row>
    <row r="9" spans="1:4" ht="31.5">
      <c r="A9" s="211"/>
      <c r="B9" s="80" t="s">
        <v>186</v>
      </c>
      <c r="C9" s="81" t="s">
        <v>185</v>
      </c>
      <c r="D9" s="80"/>
    </row>
    <row r="10" spans="1:4" ht="31.5">
      <c r="A10" s="211"/>
      <c r="B10" s="80" t="s">
        <v>187</v>
      </c>
      <c r="C10" s="81" t="s">
        <v>185</v>
      </c>
      <c r="D10" s="80"/>
    </row>
  </sheetData>
  <mergeCells count="4">
    <mergeCell ref="A1:D1"/>
    <mergeCell ref="A3:A4"/>
    <mergeCell ref="A5:A7"/>
    <mergeCell ref="A8:A10"/>
  </mergeCells>
  <phoneticPr fontId="19" type="noConversion"/>
  <hyperlinks>
    <hyperlink ref="C3" r:id="rId1" xr:uid="{CC17F2A6-BCC2-49BF-A374-6CF2F55B85E0}"/>
    <hyperlink ref="C4" r:id="rId2" xr:uid="{6DB0B602-9FA9-48B2-BEF0-C34C57C4FB20}"/>
    <hyperlink ref="C5" r:id="rId3" xr:uid="{452F116F-CBE7-4671-881D-BACCDA250599}"/>
    <hyperlink ref="C6" r:id="rId4" xr:uid="{A4A3313F-F469-40C8-8C1E-93B0A66B94F3}"/>
    <hyperlink ref="C7" r:id="rId5" xr:uid="{5CFA93EA-3E05-4F5A-BC39-722C7F3BAD32}"/>
    <hyperlink ref="C8" r:id="rId6" xr:uid="{430F71CA-C26E-4BB5-9A71-D74D5B2881CC}"/>
    <hyperlink ref="C9" r:id="rId7" xr:uid="{0FABA304-1BB5-4F55-B806-B6A88279A726}"/>
    <hyperlink ref="C10" r:id="rId8" xr:uid="{59372ABD-41F5-466A-9962-EA7E3FA9B1F4}"/>
  </hyperlinks>
  <pageMargins left="0.7" right="0.7" top="0.75" bottom="0.75" header="0.3" footer="0.3"/>
  <pageSetup paperSize="9" orientation="portrait" horizontalDpi="1200" verticalDpi="120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6</vt:i4>
      </vt:variant>
    </vt:vector>
  </HeadingPairs>
  <TitlesOfParts>
    <vt:vector size="10" baseType="lpstr">
      <vt:lpstr>Step 1-參考開課科目清單</vt:lpstr>
      <vt:lpstr> Step 2- &lt;填寫範例&gt;(請詳閱) </vt:lpstr>
      <vt:lpstr>Step 3-(空白)抵修課程申請表(填寫完需繳交系上)</vt:lpstr>
      <vt:lpstr>跨領域學分學程選讀要點(可參考)</vt:lpstr>
      <vt:lpstr>' Step 2- &lt;填寫範例&gt;(請詳閱) '!_Hlk140761108</vt:lpstr>
      <vt:lpstr>'Step 3-(空白)抵修課程申請表(填寫完需繳交系上)'!_Hlk140761108</vt:lpstr>
      <vt:lpstr>' Step 2- &lt;填寫範例&gt;(請詳閱) '!_Hlk141715077</vt:lpstr>
      <vt:lpstr>'Step 3-(空白)抵修課程申請表(填寫完需繳交系上)'!_Hlk141715077</vt:lpstr>
      <vt:lpstr>' Step 2- &lt;填寫範例&gt;(請詳閱) '!Print_Area</vt:lpstr>
      <vt:lpstr>'Step 3-(空白)抵修課程申請表(填寫完需繳交系上)'!Print_Area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2024-08-12T10:17:16Z</cp:lastPrinted>
  <dcterms:created xsi:type="dcterms:W3CDTF">2024-01-19T02:32:28Z</dcterms:created>
  <dcterms:modified xsi:type="dcterms:W3CDTF">2025-01-20T03:54:07Z</dcterms:modified>
</cp:coreProperties>
</file>